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uque\Curso-Java\Novos Projetos\Projeto-BloG\public\downloads\planilhas\"/>
    </mc:Choice>
  </mc:AlternateContent>
  <xr:revisionPtr revIDLastSave="0" documentId="13_ncr:1_{836BD823-3786-460A-B171-92F94AF8CBDE}" xr6:coauthVersionLast="47" xr6:coauthVersionMax="47" xr10:uidLastSave="{00000000-0000-0000-0000-000000000000}"/>
  <bookViews>
    <workbookView xWindow="1560" yWindow="1560" windowWidth="21600" windowHeight="11295" activeTab="4" xr2:uid="{00000000-000D-0000-FFFF-FFFF00000000}"/>
  </bookViews>
  <sheets>
    <sheet name="Capa" sheetId="1" r:id="rId1"/>
    <sheet name="Produtos" sheetId="2" r:id="rId2"/>
    <sheet name="Vendas" sheetId="3" r:id="rId3"/>
    <sheet name="Dashboard" sheetId="4" r:id="rId4"/>
    <sheet name="Termos de Uso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4" l="1"/>
  <c r="C5" i="4"/>
  <c r="F159" i="3"/>
  <c r="E159" i="3"/>
  <c r="F158" i="3"/>
  <c r="E158" i="3"/>
  <c r="F157" i="3"/>
  <c r="E157" i="3"/>
  <c r="F156" i="3"/>
  <c r="E156" i="3"/>
  <c r="F155" i="3"/>
  <c r="E155" i="3"/>
  <c r="F154" i="3"/>
  <c r="E154" i="3"/>
  <c r="F153" i="3"/>
  <c r="E153" i="3"/>
  <c r="F152" i="3"/>
  <c r="E152" i="3"/>
  <c r="F151" i="3"/>
  <c r="E151" i="3"/>
  <c r="F150" i="3"/>
  <c r="E150" i="3"/>
  <c r="F149" i="3"/>
  <c r="E149" i="3"/>
  <c r="F148" i="3"/>
  <c r="E148" i="3"/>
  <c r="F147" i="3"/>
  <c r="E147" i="3"/>
  <c r="F146" i="3"/>
  <c r="E146" i="3"/>
  <c r="F145" i="3"/>
  <c r="E145" i="3"/>
  <c r="F144" i="3"/>
  <c r="E144" i="3"/>
  <c r="F143" i="3"/>
  <c r="E143" i="3"/>
  <c r="F142" i="3"/>
  <c r="E142" i="3"/>
  <c r="F141" i="3"/>
  <c r="E141" i="3"/>
  <c r="F140" i="3"/>
  <c r="E140" i="3"/>
  <c r="F139" i="3"/>
  <c r="E139" i="3"/>
  <c r="F138" i="3"/>
  <c r="E138" i="3"/>
  <c r="F137" i="3"/>
  <c r="E137" i="3"/>
  <c r="F136" i="3"/>
  <c r="E136" i="3"/>
  <c r="F135" i="3"/>
  <c r="E135" i="3"/>
  <c r="F134" i="3"/>
  <c r="E134" i="3"/>
  <c r="F133" i="3"/>
  <c r="E133" i="3"/>
  <c r="F132" i="3"/>
  <c r="E132" i="3"/>
  <c r="F131" i="3"/>
  <c r="E131" i="3"/>
  <c r="F130" i="3"/>
  <c r="E130" i="3"/>
  <c r="F129" i="3"/>
  <c r="E129" i="3"/>
  <c r="F128" i="3"/>
  <c r="E128" i="3"/>
  <c r="F127" i="3"/>
  <c r="E127" i="3"/>
  <c r="F126" i="3"/>
  <c r="E126" i="3"/>
  <c r="F125" i="3"/>
  <c r="E125" i="3"/>
  <c r="F124" i="3"/>
  <c r="E124" i="3"/>
  <c r="F123" i="3"/>
  <c r="E123" i="3"/>
  <c r="F122" i="3"/>
  <c r="E122" i="3"/>
  <c r="F121" i="3"/>
  <c r="E121" i="3"/>
  <c r="F120" i="3"/>
  <c r="E120" i="3"/>
  <c r="F119" i="3"/>
  <c r="E119" i="3"/>
  <c r="F118" i="3"/>
  <c r="E118" i="3"/>
  <c r="F117" i="3"/>
  <c r="E117" i="3"/>
  <c r="F116" i="3"/>
  <c r="E116" i="3"/>
  <c r="F115" i="3"/>
  <c r="E115" i="3"/>
  <c r="F114" i="3"/>
  <c r="E114" i="3"/>
  <c r="F113" i="3"/>
  <c r="E113" i="3"/>
  <c r="F112" i="3"/>
  <c r="E112" i="3"/>
  <c r="F111" i="3"/>
  <c r="E111" i="3"/>
  <c r="F110" i="3"/>
  <c r="E110" i="3"/>
  <c r="F109" i="3"/>
  <c r="E109" i="3"/>
  <c r="F108" i="3"/>
  <c r="E108" i="3"/>
  <c r="F107" i="3"/>
  <c r="E107" i="3"/>
  <c r="F106" i="3"/>
  <c r="E106" i="3"/>
  <c r="F105" i="3"/>
  <c r="E105" i="3"/>
  <c r="F104" i="3"/>
  <c r="E104" i="3"/>
  <c r="F103" i="3"/>
  <c r="E103" i="3"/>
  <c r="F102" i="3"/>
  <c r="E102" i="3"/>
  <c r="F101" i="3"/>
  <c r="E101" i="3"/>
  <c r="F100" i="3"/>
  <c r="E100" i="3"/>
  <c r="F99" i="3"/>
  <c r="E99" i="3"/>
  <c r="F98" i="3"/>
  <c r="E98" i="3"/>
  <c r="F97" i="3"/>
  <c r="E97" i="3"/>
  <c r="F96" i="3"/>
  <c r="E96" i="3"/>
  <c r="F95" i="3"/>
  <c r="E95" i="3"/>
  <c r="F94" i="3"/>
  <c r="E94" i="3"/>
  <c r="F93" i="3"/>
  <c r="E93" i="3"/>
  <c r="F92" i="3"/>
  <c r="E92" i="3"/>
  <c r="F91" i="3"/>
  <c r="E91" i="3"/>
  <c r="F90" i="3"/>
  <c r="E90" i="3"/>
  <c r="F89" i="3"/>
  <c r="E89" i="3"/>
  <c r="F88" i="3"/>
  <c r="E88" i="3"/>
  <c r="F87" i="3"/>
  <c r="E87" i="3"/>
  <c r="F86" i="3"/>
  <c r="E86" i="3"/>
  <c r="F85" i="3"/>
  <c r="E85" i="3"/>
  <c r="F84" i="3"/>
  <c r="E84" i="3"/>
  <c r="F83" i="3"/>
  <c r="E83" i="3"/>
  <c r="F82" i="3"/>
  <c r="E82" i="3"/>
  <c r="F81" i="3"/>
  <c r="E81" i="3"/>
  <c r="F80" i="3"/>
  <c r="E80" i="3"/>
  <c r="F79" i="3"/>
  <c r="E79" i="3"/>
  <c r="F78" i="3"/>
  <c r="E78" i="3"/>
  <c r="F77" i="3"/>
  <c r="E77" i="3"/>
  <c r="F76" i="3"/>
  <c r="E76" i="3"/>
  <c r="F75" i="3"/>
  <c r="E75" i="3"/>
  <c r="F74" i="3"/>
  <c r="E74" i="3"/>
  <c r="F73" i="3"/>
  <c r="E73" i="3"/>
  <c r="F72" i="3"/>
  <c r="E72" i="3"/>
  <c r="F71" i="3"/>
  <c r="E71" i="3"/>
  <c r="F70" i="3"/>
  <c r="E70" i="3"/>
  <c r="F69" i="3"/>
  <c r="E69" i="3"/>
  <c r="F68" i="3"/>
  <c r="E68" i="3"/>
  <c r="F67" i="3"/>
  <c r="E67" i="3"/>
  <c r="F66" i="3"/>
  <c r="E66" i="3"/>
  <c r="F65" i="3"/>
  <c r="E65" i="3"/>
  <c r="F64" i="3"/>
  <c r="E64" i="3"/>
  <c r="F63" i="3"/>
  <c r="E63" i="3"/>
  <c r="F62" i="3"/>
  <c r="E62" i="3"/>
  <c r="F61" i="3"/>
  <c r="E61" i="3"/>
  <c r="F60" i="3"/>
  <c r="E60" i="3"/>
  <c r="F59" i="3"/>
  <c r="E59" i="3"/>
  <c r="F58" i="3"/>
  <c r="E58" i="3"/>
  <c r="F57" i="3"/>
  <c r="E57" i="3"/>
  <c r="F56" i="3"/>
  <c r="E56" i="3"/>
  <c r="F55" i="3"/>
  <c r="E55" i="3"/>
  <c r="F54" i="3"/>
  <c r="E54" i="3"/>
  <c r="F53" i="3"/>
  <c r="E53" i="3"/>
  <c r="F52" i="3"/>
  <c r="E52" i="3"/>
  <c r="F51" i="3"/>
  <c r="E51" i="3"/>
  <c r="F50" i="3"/>
  <c r="E50" i="3"/>
  <c r="F49" i="3"/>
  <c r="E49" i="3"/>
  <c r="F48" i="3"/>
  <c r="E48" i="3"/>
  <c r="F47" i="3"/>
  <c r="E47" i="3"/>
  <c r="F46" i="3"/>
  <c r="E46" i="3"/>
  <c r="F45" i="3"/>
  <c r="E45" i="3"/>
  <c r="F44" i="3"/>
  <c r="E44" i="3"/>
  <c r="F43" i="3"/>
  <c r="E43" i="3"/>
  <c r="F42" i="3"/>
  <c r="E42" i="3"/>
  <c r="F41" i="3"/>
  <c r="E41" i="3"/>
  <c r="F40" i="3"/>
  <c r="E40" i="3"/>
  <c r="F39" i="3"/>
  <c r="E39" i="3"/>
  <c r="F38" i="3"/>
  <c r="E38" i="3"/>
  <c r="F37" i="3"/>
  <c r="E37" i="3"/>
  <c r="F36" i="3"/>
  <c r="E36" i="3"/>
  <c r="F35" i="3"/>
  <c r="E35" i="3"/>
  <c r="F34" i="3"/>
  <c r="E34" i="3"/>
  <c r="F33" i="3"/>
  <c r="E33" i="3"/>
  <c r="F32" i="3"/>
  <c r="E32" i="3"/>
  <c r="F31" i="3"/>
  <c r="E31" i="3"/>
  <c r="F30" i="3"/>
  <c r="E30" i="3"/>
  <c r="F29" i="3"/>
  <c r="E29" i="3"/>
  <c r="F28" i="3"/>
  <c r="E28" i="3"/>
  <c r="F27" i="3"/>
  <c r="E27" i="3"/>
  <c r="F26" i="3"/>
  <c r="E26" i="3"/>
  <c r="F25" i="3"/>
  <c r="E25" i="3"/>
  <c r="F24" i="3"/>
  <c r="E24" i="3"/>
  <c r="F23" i="3"/>
  <c r="E23" i="3"/>
  <c r="F22" i="3"/>
  <c r="E22" i="3"/>
  <c r="F21" i="3"/>
  <c r="E21" i="3"/>
  <c r="F20" i="3"/>
  <c r="E20" i="3"/>
  <c r="F19" i="3"/>
  <c r="E19" i="3"/>
  <c r="F18" i="3"/>
  <c r="E18" i="3"/>
  <c r="F17" i="3"/>
  <c r="E17" i="3"/>
  <c r="F16" i="3"/>
  <c r="E16" i="3"/>
  <c r="F15" i="3"/>
  <c r="E15" i="3"/>
  <c r="F14" i="3"/>
  <c r="E14" i="3"/>
  <c r="F13" i="3"/>
  <c r="E13" i="3"/>
  <c r="F12" i="3"/>
  <c r="E12" i="3"/>
  <c r="F11" i="3"/>
  <c r="E11" i="3"/>
  <c r="F10" i="3"/>
  <c r="E10" i="3"/>
  <c r="E9" i="3"/>
  <c r="F9" i="3" s="1"/>
  <c r="E8" i="3"/>
  <c r="F8" i="3" s="1"/>
  <c r="C11" i="4" s="1"/>
  <c r="E7" i="3"/>
  <c r="F7" i="3" s="1"/>
  <c r="B5" i="4" l="1"/>
  <c r="C10" i="4"/>
  <c r="D12" i="4" l="1"/>
  <c r="D11" i="4"/>
  <c r="D5" i="4"/>
  <c r="D10" i="4"/>
</calcChain>
</file>

<file path=xl/sharedStrings.xml><?xml version="1.0" encoding="utf-8"?>
<sst xmlns="http://schemas.openxmlformats.org/spreadsheetml/2006/main" count="85" uniqueCount="71">
  <si>
    <t>planilhas profissionais</t>
  </si>
  <si>
    <t>Controle de Vendas</t>
  </si>
  <si>
    <t>Registre vendas e acompanhe ticket médio, vendedores e produtos em tempo real</t>
  </si>
  <si>
    <t>Cadastre seus produtos na aba 'Produtos' e registre cada venda na aba 'Vendas' — o preço unitário e o total de cada linha são calculados automaticamente. A aba 'Dashboard' resume o total vendido, o ticket médio e o desempenho de cada vendedor, sem precisar somar nada na mão.</t>
  </si>
  <si>
    <t>O que tem nesta planilha</t>
  </si>
  <si>
    <t>▸ Produtos</t>
  </si>
  <si>
    <t>Cadastro dos produtos vendidos, com o preço unitário usado nos cálculos.</t>
  </si>
  <si>
    <t>▸ Vendas</t>
  </si>
  <si>
    <t>Onde você registra cada venda: cliente, produto, quantidade, vendedor e status.</t>
  </si>
  <si>
    <t>▸ Dashboard</t>
  </si>
  <si>
    <t>Painel automático: total vendido, nº de vendas, ticket médio e ranking de vendedores.</t>
  </si>
  <si>
    <t>Como usar / legenda de cores</t>
  </si>
  <si>
    <t>Preencha/edite aqui</t>
  </si>
  <si>
    <t>Calculado automaticamente — não precisa editar</t>
  </si>
  <si>
    <t>Código</t>
  </si>
  <si>
    <t>Produto</t>
  </si>
  <si>
    <t>Categoria</t>
  </si>
  <si>
    <t>Preço Unitário</t>
  </si>
  <si>
    <t>P001</t>
  </si>
  <si>
    <t>Tênis Esportivo</t>
  </si>
  <si>
    <t>Calçados</t>
  </si>
  <si>
    <t>P002</t>
  </si>
  <si>
    <t>Camiseta Básica</t>
  </si>
  <si>
    <t>Vestuário</t>
  </si>
  <si>
    <t>P003</t>
  </si>
  <si>
    <t>Calça Jeans</t>
  </si>
  <si>
    <t>P004</t>
  </si>
  <si>
    <t>Jaqueta Corta-Vento</t>
  </si>
  <si>
    <t>P005</t>
  </si>
  <si>
    <t>Mochila Executiva</t>
  </si>
  <si>
    <t>Acessórios</t>
  </si>
  <si>
    <t>P006</t>
  </si>
  <si>
    <t>Boné Aba Reta</t>
  </si>
  <si>
    <t>P007</t>
  </si>
  <si>
    <t>Meia Esportiva (kit 3)</t>
  </si>
  <si>
    <t>P008</t>
  </si>
  <si>
    <t>Relógio Digital</t>
  </si>
  <si>
    <t>Eletrônicos</t>
  </si>
  <si>
    <t>Preencha / edite aqui</t>
  </si>
  <si>
    <t>Preço Unit. e Total calculados automaticamente</t>
  </si>
  <si>
    <t>Data</t>
  </si>
  <si>
    <t>Cliente</t>
  </si>
  <si>
    <t>Quantidade</t>
  </si>
  <si>
    <t>Preço Unit.</t>
  </si>
  <si>
    <t>Total</t>
  </si>
  <si>
    <t>Vendedor</t>
  </si>
  <si>
    <t>Status</t>
  </si>
  <si>
    <t>Confirmada</t>
  </si>
  <si>
    <t>Pendente</t>
  </si>
  <si>
    <t>Total Vendido</t>
  </si>
  <si>
    <t>Nº de Vendas</t>
  </si>
  <si>
    <t>Ticket Médio</t>
  </si>
  <si>
    <t>Vendas por vendedor</t>
  </si>
  <si>
    <t>% do total</t>
  </si>
  <si>
    <t>Fluxonar · fluxonar.com.br</t>
  </si>
  <si>
    <t xml:space="preserve">  FLUXONAR  ·  PRODUTOS</t>
  </si>
  <si>
    <t xml:space="preserve">  FLUXONAR  ·  VENDAS</t>
  </si>
  <si>
    <t>Cliente Exemplo A</t>
  </si>
  <si>
    <t>Vendedor Exemplo A</t>
  </si>
  <si>
    <t>Cliente Exemplo B</t>
  </si>
  <si>
    <t>Vendedor Exemplo B</t>
  </si>
  <si>
    <t>Cliente Exemplo C</t>
  </si>
  <si>
    <t>Vendedor Exemplo C</t>
  </si>
  <si>
    <t xml:space="preserve">  FLUXONAR  ·  DASHBOARD</t>
  </si>
  <si>
    <t>Termos de Uso — Fluxonar</t>
  </si>
  <si>
    <t>Licença de uso gratuito</t>
  </si>
  <si>
    <t>Planilha disponibilizada gratuitamente para uso pessoal ou interno. É permitida a adaptação para uso próprio. Não é permitida a revenda ou redistribuição sem autorização.</t>
  </si>
  <si>
    <t>Importante</t>
  </si>
  <si>
    <t>Esta planilha é uma ferramenta de apoio à organização e não substitui orientação contábil, financeira, jurídica, trabalhista ou técnica especializada.</t>
  </si>
  <si>
    <t>Os registros preenchidos são apenas exemplos demonstrativos. Apague-os ou substitua-os pelos seus próprios dados antes de usar a planilha.</t>
  </si>
  <si>
    <t>Versão 1.0 · 22/07/2026 · https://fluxonar.com.br/planilhas/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</si>
</sst>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R\$\ #,##0.00;[Red]\-\R\$\ #,##0.00"/>
    <numFmt numFmtId="165" formatCode="0.0%"/>
  </numFmts>
  <fonts count="22" x14ac:knownFonts="1">
    <font>
      <sz val="11"/>
      <color theme="1"/>
      <name val="Calibri"/>
      <family val="2"/>
      <scheme val="minor"/>
    </font>
    <font>
      <i/>
      <sz val="10"/>
      <color rgb="FF586259"/>
      <name val="Arial"/>
      <family val="2"/>
    </font>
    <font>
      <b/>
      <sz val="16"/>
      <color rgb="FF1C2A23"/>
      <name val="Arial"/>
      <family val="2"/>
    </font>
    <font>
      <i/>
      <sz val="11"/>
      <color rgb="FF586259"/>
      <name val="Arial"/>
      <family val="2"/>
    </font>
    <font>
      <sz val="10.5"/>
      <color rgb="FF1C2A23"/>
      <name val="Arial"/>
      <family val="2"/>
    </font>
    <font>
      <b/>
      <sz val="11"/>
      <color rgb="FF0A6B61"/>
      <name val="Arial"/>
      <family val="2"/>
    </font>
    <font>
      <b/>
      <sz val="10"/>
      <color rgb="FF1C2A23"/>
      <name val="Arial"/>
      <family val="2"/>
    </font>
    <font>
      <sz val="10"/>
      <color rgb="FF586259"/>
      <name val="Arial"/>
      <family val="2"/>
    </font>
    <font>
      <sz val="10"/>
      <color rgb="FF1C2A23"/>
      <name val="Arial"/>
      <family val="2"/>
    </font>
    <font>
      <i/>
      <sz val="9"/>
      <color rgb="FF586259"/>
      <name val="Arial"/>
      <family val="2"/>
    </font>
    <font>
      <b/>
      <sz val="12"/>
      <color rgb="FFEEF2F7"/>
      <name val="Arial"/>
      <family val="2"/>
    </font>
    <font>
      <b/>
      <sz val="10.5"/>
      <color rgb="FFEEF2F7"/>
      <name val="Arial"/>
      <family val="2"/>
    </font>
    <font>
      <b/>
      <sz val="10"/>
      <color rgb="FF586259"/>
      <name val="Arial"/>
      <family val="2"/>
    </font>
    <font>
      <b/>
      <sz val="13"/>
      <color rgb="FF0A6B61"/>
      <name val="Arial"/>
      <family val="2"/>
    </font>
    <font>
      <b/>
      <sz val="13"/>
      <color rgb="FF1F51C0"/>
      <name val="Arial"/>
      <family val="2"/>
    </font>
    <font>
      <b/>
      <sz val="13"/>
      <color rgb="FF1F7A47"/>
      <name val="Arial"/>
      <family val="2"/>
    </font>
    <font>
      <sz val="11"/>
      <color theme="1"/>
      <name val="Aptos"/>
      <family val="2"/>
    </font>
    <font>
      <b/>
      <sz val="20"/>
      <color rgb="FFFFFFFF"/>
      <name val="Aptos"/>
      <family val="2"/>
    </font>
    <font>
      <b/>
      <sz val="13"/>
      <color rgb="FF0F8A7E"/>
      <name val="Aptos"/>
      <family val="2"/>
    </font>
    <font>
      <b/>
      <sz val="11"/>
      <color rgb="FFF0A44E"/>
      <name val="Aptos"/>
      <family val="2"/>
    </font>
    <font>
      <sz val="11"/>
      <color rgb="FF525E6B"/>
      <name val="Aptos"/>
      <family val="2"/>
    </font>
    <font>
      <sz val="10"/>
      <color rgb="FF525E6B"/>
      <name val="Aptos"/>
      <family val="2"/>
    </font>
  </fonts>
  <fills count="14">
    <fill>
      <patternFill patternType="none"/>
    </fill>
    <fill>
      <patternFill patternType="gray125"/>
    </fill>
    <fill>
      <patternFill patternType="solid">
        <fgColor rgb="FFF0A44E"/>
      </patternFill>
    </fill>
    <fill>
      <patternFill patternType="solid">
        <fgColor rgb="FFFBEED3"/>
      </patternFill>
    </fill>
    <fill>
      <patternFill patternType="solid">
        <fgColor rgb="FFF4FAF8"/>
      </patternFill>
    </fill>
    <fill>
      <patternFill patternType="solid">
        <fgColor rgb="FF24344C"/>
      </patternFill>
    </fill>
    <fill>
      <patternFill patternType="solid">
        <fgColor rgb="FF0F8A7E"/>
      </patternFill>
    </fill>
    <fill>
      <patternFill patternType="solid">
        <fgColor rgb="FFFFFFFF"/>
      </patternFill>
    </fill>
    <fill>
      <patternFill patternType="solid">
        <fgColor rgb="FFE6F4F1"/>
      </patternFill>
    </fill>
    <fill>
      <patternFill patternType="solid">
        <fgColor rgb="FFEEF3FD"/>
      </patternFill>
    </fill>
    <fill>
      <patternFill patternType="solid">
        <fgColor rgb="FFEAF7EF"/>
      </patternFill>
    </fill>
    <fill>
      <patternFill patternType="solid">
        <fgColor rgb="FFFBF8F2"/>
        <bgColor indexed="64"/>
      </patternFill>
    </fill>
    <fill>
      <patternFill patternType="solid">
        <fgColor rgb="FF1E3448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DCD2BF"/>
      </left>
      <right style="thin">
        <color rgb="FFDCD2BF"/>
      </right>
      <top style="thin">
        <color rgb="FFDCD2BF"/>
      </top>
      <bottom style="thin">
        <color rgb="FFDCD2BF"/>
      </bottom>
      <diagonal/>
    </border>
    <border>
      <left style="thin">
        <color rgb="FF0F8A7E"/>
      </left>
      <right style="thin">
        <color rgb="FF0F8A7E"/>
      </right>
      <top style="thin">
        <color rgb="FF0F8A7E"/>
      </top>
      <bottom style="thin">
        <color rgb="FF0F8A7E"/>
      </bottom>
      <diagonal/>
    </border>
    <border>
      <left style="thin">
        <color rgb="FFF0A44E"/>
      </left>
      <right style="thin">
        <color rgb="FFF0A44E"/>
      </right>
      <top style="thin">
        <color rgb="FFF0A44E"/>
      </top>
      <bottom style="thin">
        <color rgb="FFF0A44E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5" fillId="0" borderId="0" xfId="0" applyFont="1"/>
    <xf numFmtId="0" fontId="6" fillId="0" borderId="0" xfId="0" applyFont="1"/>
    <xf numFmtId="0" fontId="0" fillId="3" borderId="1" xfId="0" applyFill="1" applyBorder="1"/>
    <xf numFmtId="0" fontId="0" fillId="4" borderId="1" xfId="0" applyFill="1" applyBorder="1"/>
    <xf numFmtId="0" fontId="9" fillId="0" borderId="0" xfId="0" applyFont="1"/>
    <xf numFmtId="0" fontId="11" fillId="6" borderId="1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164" fontId="8" fillId="4" borderId="1" xfId="0" applyNumberFormat="1" applyFont="1" applyFill="1" applyBorder="1"/>
    <xf numFmtId="0" fontId="8" fillId="7" borderId="1" xfId="0" applyFont="1" applyFill="1" applyBorder="1"/>
    <xf numFmtId="164" fontId="8" fillId="7" borderId="1" xfId="0" applyNumberFormat="1" applyFont="1" applyFill="1" applyBorder="1"/>
    <xf numFmtId="14" fontId="8" fillId="7" borderId="1" xfId="0" applyNumberFormat="1" applyFont="1" applyFill="1" applyBorder="1"/>
    <xf numFmtId="14" fontId="8" fillId="4" borderId="1" xfId="0" applyNumberFormat="1" applyFont="1" applyFill="1" applyBorder="1"/>
    <xf numFmtId="0" fontId="12" fillId="8" borderId="0" xfId="0" applyFont="1" applyFill="1"/>
    <xf numFmtId="0" fontId="12" fillId="9" borderId="0" xfId="0" applyFont="1" applyFill="1"/>
    <xf numFmtId="0" fontId="12" fillId="10" borderId="0" xfId="0" applyFont="1" applyFill="1"/>
    <xf numFmtId="164" fontId="13" fillId="8" borderId="0" xfId="0" applyNumberFormat="1" applyFont="1" applyFill="1"/>
    <xf numFmtId="3" fontId="14" fillId="9" borderId="0" xfId="0" applyNumberFormat="1" applyFont="1" applyFill="1"/>
    <xf numFmtId="164" fontId="15" fillId="10" borderId="0" xfId="0" applyNumberFormat="1" applyFont="1" applyFill="1"/>
    <xf numFmtId="165" fontId="8" fillId="4" borderId="1" xfId="0" applyNumberFormat="1" applyFont="1" applyFill="1" applyBorder="1"/>
    <xf numFmtId="165" fontId="8" fillId="7" borderId="1" xfId="0" applyNumberFormat="1" applyFont="1" applyFill="1" applyBorder="1"/>
    <xf numFmtId="0" fontId="1" fillId="0" borderId="0" xfId="0" applyFont="1"/>
    <xf numFmtId="0" fontId="0" fillId="0" borderId="0" xfId="0"/>
    <xf numFmtId="0" fontId="3" fillId="0" borderId="0" xfId="0" applyFont="1"/>
    <xf numFmtId="0" fontId="2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vertical="top" wrapText="1"/>
    </xf>
    <xf numFmtId="0" fontId="10" fillId="5" borderId="0" xfId="0" applyFont="1" applyFill="1" applyAlignment="1">
      <alignment vertical="center"/>
    </xf>
    <xf numFmtId="14" fontId="10" fillId="5" borderId="0" xfId="0" applyNumberFormat="1" applyFont="1" applyFill="1" applyAlignment="1">
      <alignment vertical="center"/>
    </xf>
    <xf numFmtId="14" fontId="0" fillId="0" borderId="0" xfId="0" applyNumberFormat="1"/>
    <xf numFmtId="14" fontId="0" fillId="3" borderId="1" xfId="0" applyNumberFormat="1" applyFill="1" applyBorder="1"/>
    <xf numFmtId="14" fontId="0" fillId="4" borderId="1" xfId="0" applyNumberFormat="1" applyFill="1" applyBorder="1"/>
    <xf numFmtId="14" fontId="11" fillId="6" borderId="1" xfId="0" applyNumberFormat="1" applyFont="1" applyFill="1" applyBorder="1" applyAlignment="1">
      <alignment horizontal="center" vertical="center" wrapText="1"/>
    </xf>
    <xf numFmtId="0" fontId="16" fillId="11" borderId="0" xfId="0" applyFont="1" applyFill="1"/>
    <xf numFmtId="0" fontId="17" fillId="12" borderId="0" xfId="0" applyFont="1" applyFill="1" applyAlignment="1">
      <alignment horizontal="left" vertical="center"/>
    </xf>
    <xf numFmtId="0" fontId="16" fillId="11" borderId="0" xfId="0" applyFont="1" applyFill="1" applyAlignment="1">
      <alignment vertical="center"/>
    </xf>
    <xf numFmtId="0" fontId="18" fillId="11" borderId="0" xfId="0" applyFont="1" applyFill="1" applyAlignment="1">
      <alignment vertical="center"/>
    </xf>
    <xf numFmtId="0" fontId="16" fillId="13" borderId="2" xfId="0" applyFont="1" applyFill="1" applyBorder="1" applyAlignment="1">
      <alignment vertical="center" wrapText="1"/>
    </xf>
    <xf numFmtId="0" fontId="19" fillId="11" borderId="0" xfId="0" applyFont="1" applyFill="1" applyAlignment="1">
      <alignment vertical="center"/>
    </xf>
    <xf numFmtId="0" fontId="16" fillId="13" borderId="3" xfId="0" applyFont="1" applyFill="1" applyBorder="1" applyAlignment="1">
      <alignment vertical="center" wrapText="1"/>
    </xf>
    <xf numFmtId="0" fontId="20" fillId="11" borderId="0" xfId="0" applyFont="1" applyFill="1" applyAlignment="1">
      <alignment vertical="center" wrapText="1"/>
    </xf>
    <xf numFmtId="0" fontId="21" fillId="11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10"/>
  <c:chart>
    <c:title>
      <c:tx>
        <c:rich>
          <a:bodyPr/>
          <a:lstStyle/>
          <a:p>
            <a:pPr>
              <a:defRPr/>
            </a:pPr>
            <a:r>
              <a:rPr lang="pt-BR"/>
              <a:t>Vendas por vendedor</a:t>
            </a:r>
          </a:p>
        </c:rich>
      </c:tx>
      <c:overlay val="1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ln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1F2A37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—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Dashboard!$B$10:$B$12</c:f>
              <c:strCache>
                <c:ptCount val="3"/>
                <c:pt idx="0">
                  <c:v>Vendedor Exemplo A</c:v>
                </c:pt>
                <c:pt idx="1">
                  <c:v>Vendedor Exemplo B</c:v>
                </c:pt>
                <c:pt idx="2">
                  <c:v>Vendedor Exemplo C</c:v>
                </c:pt>
              </c:strCache>
            </c:strRef>
          </c:cat>
          <c:val>
            <c:numRef>
              <c:f>Dashboard!$C$10:$C$12</c:f>
              <c:numCache>
                <c:formatCode>\R\$\ #,##0.00;[Red]\-\R\$\ #,##0.00</c:formatCode>
                <c:ptCount val="3"/>
                <c:pt idx="0">
                  <c:v>499.8</c:v>
                </c:pt>
                <c:pt idx="1">
                  <c:v>299.5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4C-4418-A517-B3757272A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b"/>
        <c:majorGridlines/>
        <c:numFmt formatCode="\R\$\ #,##0.00;[Red]\-\R\$\ #,##0.0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990725" cy="4953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8</xdr:row>
      <xdr:rowOff>0</xdr:rowOff>
    </xdr:from>
    <xdr:ext cx="5760000" cy="288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G26"/>
  <sheetViews>
    <sheetView showGridLines="0" workbookViewId="0"/>
  </sheetViews>
  <sheetFormatPr defaultRowHeight="15" x14ac:dyDescent="0.25"/>
  <cols>
    <col min="1" max="1" width="3" customWidth="1"/>
    <col min="2" max="7" width="15" customWidth="1"/>
  </cols>
  <sheetData>
    <row r="5" spans="2:7" x14ac:dyDescent="0.25">
      <c r="B5" s="22" t="s">
        <v>0</v>
      </c>
      <c r="C5" s="23"/>
      <c r="D5" s="23"/>
      <c r="E5" s="23"/>
      <c r="F5" s="23"/>
      <c r="G5" s="23"/>
    </row>
    <row r="8" spans="2:7" ht="20.25" x14ac:dyDescent="0.3">
      <c r="B8" s="25" t="s">
        <v>1</v>
      </c>
      <c r="C8" s="23"/>
      <c r="D8" s="23"/>
      <c r="E8" s="23"/>
      <c r="F8" s="23"/>
      <c r="G8" s="23"/>
    </row>
    <row r="9" spans="2:7" x14ac:dyDescent="0.25">
      <c r="B9" s="24" t="s">
        <v>2</v>
      </c>
      <c r="C9" s="23"/>
      <c r="D9" s="23"/>
      <c r="E9" s="23"/>
      <c r="F9" s="23"/>
      <c r="G9" s="23"/>
    </row>
    <row r="10" spans="2:7" ht="3.95" customHeight="1" x14ac:dyDescent="0.25">
      <c r="B10" s="1"/>
      <c r="C10" s="1"/>
      <c r="D10" s="1"/>
      <c r="E10" s="1"/>
      <c r="F10" s="1"/>
      <c r="G10" s="1"/>
    </row>
    <row r="12" spans="2:7" x14ac:dyDescent="0.25">
      <c r="B12" s="28" t="s">
        <v>3</v>
      </c>
      <c r="C12" s="23"/>
      <c r="D12" s="23"/>
      <c r="E12" s="23"/>
      <c r="F12" s="23"/>
      <c r="G12" s="23"/>
    </row>
    <row r="13" spans="2:7" x14ac:dyDescent="0.25">
      <c r="B13" s="23"/>
      <c r="C13" s="23"/>
      <c r="D13" s="23"/>
      <c r="E13" s="23"/>
      <c r="F13" s="23"/>
      <c r="G13" s="23"/>
    </row>
    <row r="14" spans="2:7" x14ac:dyDescent="0.25">
      <c r="B14" s="23"/>
      <c r="C14" s="23"/>
      <c r="D14" s="23"/>
      <c r="E14" s="23"/>
      <c r="F14" s="23"/>
      <c r="G14" s="23"/>
    </row>
    <row r="16" spans="2:7" x14ac:dyDescent="0.25">
      <c r="B16" s="2" t="s">
        <v>4</v>
      </c>
    </row>
    <row r="17" spans="2:7" x14ac:dyDescent="0.25">
      <c r="B17" s="3" t="s">
        <v>5</v>
      </c>
      <c r="C17" s="26" t="s">
        <v>6</v>
      </c>
      <c r="D17" s="23"/>
      <c r="E17" s="23"/>
      <c r="F17" s="23"/>
      <c r="G17" s="23"/>
    </row>
    <row r="18" spans="2:7" x14ac:dyDescent="0.25">
      <c r="B18" s="3" t="s">
        <v>7</v>
      </c>
      <c r="C18" s="26" t="s">
        <v>8</v>
      </c>
      <c r="D18" s="23"/>
      <c r="E18" s="23"/>
      <c r="F18" s="23"/>
      <c r="G18" s="23"/>
    </row>
    <row r="19" spans="2:7" x14ac:dyDescent="0.25">
      <c r="B19" s="3" t="s">
        <v>9</v>
      </c>
      <c r="C19" s="26" t="s">
        <v>10</v>
      </c>
      <c r="D19" s="23"/>
      <c r="E19" s="23"/>
      <c r="F19" s="23"/>
      <c r="G19" s="23"/>
    </row>
    <row r="21" spans="2:7" x14ac:dyDescent="0.25">
      <c r="B21" s="2" t="s">
        <v>11</v>
      </c>
    </row>
    <row r="22" spans="2:7" x14ac:dyDescent="0.25">
      <c r="B22" s="4"/>
      <c r="C22" s="27" t="s">
        <v>12</v>
      </c>
      <c r="D22" s="23"/>
      <c r="E22" s="23"/>
      <c r="F22" s="23"/>
      <c r="G22" s="23"/>
    </row>
    <row r="23" spans="2:7" x14ac:dyDescent="0.25">
      <c r="B23" s="5"/>
      <c r="C23" s="27" t="s">
        <v>13</v>
      </c>
      <c r="D23" s="23"/>
      <c r="E23" s="23"/>
      <c r="F23" s="23"/>
      <c r="G23" s="23"/>
    </row>
    <row r="26" spans="2:7" x14ac:dyDescent="0.25">
      <c r="B26" s="6" t="s">
        <v>54</v>
      </c>
    </row>
  </sheetData>
  <mergeCells count="9">
    <mergeCell ref="B5:G5"/>
    <mergeCell ref="B9:G9"/>
    <mergeCell ref="B8:G8"/>
    <mergeCell ref="C19:G19"/>
    <mergeCell ref="C23:G23"/>
    <mergeCell ref="C22:G22"/>
    <mergeCell ref="B12:G14"/>
    <mergeCell ref="C18:G18"/>
    <mergeCell ref="C17:G17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1" max="1" width="10" customWidth="1"/>
    <col min="2" max="2" width="26" customWidth="1"/>
    <col min="3" max="4" width="16" customWidth="1"/>
  </cols>
  <sheetData>
    <row r="1" spans="1:4" ht="21.95" customHeight="1" x14ac:dyDescent="0.25">
      <c r="A1" s="29" t="s">
        <v>55</v>
      </c>
      <c r="B1" s="23"/>
      <c r="C1" s="23"/>
      <c r="D1" s="23"/>
    </row>
    <row r="3" spans="1:4" ht="27.95" customHeight="1" x14ac:dyDescent="0.25">
      <c r="A3" s="7" t="s">
        <v>14</v>
      </c>
      <c r="B3" s="7" t="s">
        <v>15</v>
      </c>
      <c r="C3" s="7" t="s">
        <v>16</v>
      </c>
      <c r="D3" s="7" t="s">
        <v>17</v>
      </c>
    </row>
    <row r="4" spans="1:4" x14ac:dyDescent="0.25">
      <c r="A4" s="8" t="s">
        <v>18</v>
      </c>
      <c r="B4" s="8" t="s">
        <v>19</v>
      </c>
      <c r="C4" s="8" t="s">
        <v>20</v>
      </c>
      <c r="D4" s="9">
        <v>249.9</v>
      </c>
    </row>
    <row r="5" spans="1:4" x14ac:dyDescent="0.25">
      <c r="A5" s="10" t="s">
        <v>21</v>
      </c>
      <c r="B5" s="10" t="s">
        <v>22</v>
      </c>
      <c r="C5" s="10" t="s">
        <v>23</v>
      </c>
      <c r="D5" s="11">
        <v>59.9</v>
      </c>
    </row>
    <row r="6" spans="1:4" x14ac:dyDescent="0.25">
      <c r="A6" s="8" t="s">
        <v>24</v>
      </c>
      <c r="B6" s="8" t="s">
        <v>25</v>
      </c>
      <c r="C6" s="8" t="s">
        <v>23</v>
      </c>
      <c r="D6" s="9">
        <v>129.9</v>
      </c>
    </row>
    <row r="7" spans="1:4" x14ac:dyDescent="0.25">
      <c r="A7" s="10" t="s">
        <v>26</v>
      </c>
      <c r="B7" s="10" t="s">
        <v>27</v>
      </c>
      <c r="C7" s="10" t="s">
        <v>23</v>
      </c>
      <c r="D7" s="11">
        <v>189.9</v>
      </c>
    </row>
    <row r="8" spans="1:4" x14ac:dyDescent="0.25">
      <c r="A8" s="8" t="s">
        <v>28</v>
      </c>
      <c r="B8" s="8" t="s">
        <v>29</v>
      </c>
      <c r="C8" s="8" t="s">
        <v>30</v>
      </c>
      <c r="D8" s="9">
        <v>159.9</v>
      </c>
    </row>
    <row r="9" spans="1:4" x14ac:dyDescent="0.25">
      <c r="A9" s="10" t="s">
        <v>31</v>
      </c>
      <c r="B9" s="10" t="s">
        <v>32</v>
      </c>
      <c r="C9" s="10" t="s">
        <v>30</v>
      </c>
      <c r="D9" s="11">
        <v>49.9</v>
      </c>
    </row>
    <row r="10" spans="1:4" x14ac:dyDescent="0.25">
      <c r="A10" s="8" t="s">
        <v>33</v>
      </c>
      <c r="B10" s="8" t="s">
        <v>34</v>
      </c>
      <c r="C10" s="8" t="s">
        <v>30</v>
      </c>
      <c r="D10" s="9">
        <v>39.9</v>
      </c>
    </row>
    <row r="11" spans="1:4" x14ac:dyDescent="0.25">
      <c r="A11" s="10" t="s">
        <v>35</v>
      </c>
      <c r="B11" s="10" t="s">
        <v>36</v>
      </c>
      <c r="C11" s="10" t="s">
        <v>37</v>
      </c>
      <c r="D11" s="11">
        <v>219.9</v>
      </c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9"/>
  <sheetViews>
    <sheetView workbookViewId="0">
      <pane ySplit="6" topLeftCell="A7" activePane="bottomLeft" state="frozen"/>
      <selection pane="bottomLeft"/>
    </sheetView>
  </sheetViews>
  <sheetFormatPr defaultRowHeight="15" x14ac:dyDescent="0.25"/>
  <cols>
    <col min="1" max="1" width="12" customWidth="1"/>
    <col min="2" max="2" width="22" customWidth="1"/>
    <col min="3" max="3" width="24" customWidth="1"/>
    <col min="4" max="4" width="13.7109375" customWidth="1"/>
    <col min="5" max="6" width="16" customWidth="1"/>
    <col min="7" max="7" width="18" customWidth="1"/>
    <col min="8" max="8" width="16" customWidth="1"/>
  </cols>
  <sheetData>
    <row r="1" spans="1:8" ht="21.95" customHeight="1" x14ac:dyDescent="0.25">
      <c r="A1" s="30" t="s">
        <v>56</v>
      </c>
      <c r="B1" s="23"/>
      <c r="C1" s="23"/>
      <c r="D1" s="23"/>
      <c r="E1" s="23"/>
      <c r="F1" s="23"/>
      <c r="G1" s="23"/>
      <c r="H1" s="23"/>
    </row>
    <row r="2" spans="1:8" x14ac:dyDescent="0.25">
      <c r="A2" s="31"/>
    </row>
    <row r="3" spans="1:8" x14ac:dyDescent="0.25">
      <c r="A3" s="32"/>
      <c r="B3" s="6" t="s">
        <v>38</v>
      </c>
    </row>
    <row r="4" spans="1:8" x14ac:dyDescent="0.25">
      <c r="A4" s="33"/>
      <c r="B4" s="6" t="s">
        <v>39</v>
      </c>
    </row>
    <row r="5" spans="1:8" x14ac:dyDescent="0.25">
      <c r="A5" s="31"/>
    </row>
    <row r="6" spans="1:8" ht="30" customHeight="1" x14ac:dyDescent="0.25">
      <c r="A6" s="34" t="s">
        <v>40</v>
      </c>
      <c r="B6" s="7" t="s">
        <v>41</v>
      </c>
      <c r="C6" s="7" t="s">
        <v>15</v>
      </c>
      <c r="D6" s="7" t="s">
        <v>42</v>
      </c>
      <c r="E6" s="7" t="s">
        <v>43</v>
      </c>
      <c r="F6" s="7" t="s">
        <v>44</v>
      </c>
      <c r="G6" s="7" t="s">
        <v>45</v>
      </c>
      <c r="H6" s="7" t="s">
        <v>46</v>
      </c>
    </row>
    <row r="7" spans="1:8" x14ac:dyDescent="0.25">
      <c r="A7" s="12">
        <v>46204</v>
      </c>
      <c r="B7" s="10" t="s">
        <v>57</v>
      </c>
      <c r="C7" s="10" t="s">
        <v>19</v>
      </c>
      <c r="D7" s="10">
        <v>2</v>
      </c>
      <c r="E7" s="9">
        <f>IFERROR(INDEX(Produtos!$D:$D,MATCH(C7,Produtos!$B:$B,0)),0)</f>
        <v>249.9</v>
      </c>
      <c r="F7" s="9">
        <f t="shared" ref="F7:F38" si="0">IFERROR(IF(D7="","",D7*E7),"")</f>
        <v>499.8</v>
      </c>
      <c r="G7" s="10" t="s">
        <v>58</v>
      </c>
      <c r="H7" s="10" t="s">
        <v>47</v>
      </c>
    </row>
    <row r="8" spans="1:8" x14ac:dyDescent="0.25">
      <c r="A8" s="13">
        <v>46206</v>
      </c>
      <c r="B8" s="8" t="s">
        <v>59</v>
      </c>
      <c r="C8" s="8" t="s">
        <v>22</v>
      </c>
      <c r="D8" s="8">
        <v>5</v>
      </c>
      <c r="E8" s="9">
        <f>IFERROR(INDEX(Produtos!$D:$D,MATCH(C8,Produtos!$B:$B,0)),0)</f>
        <v>59.9</v>
      </c>
      <c r="F8" s="9">
        <f t="shared" si="0"/>
        <v>299.5</v>
      </c>
      <c r="G8" s="8" t="s">
        <v>60</v>
      </c>
      <c r="H8" s="8" t="s">
        <v>47</v>
      </c>
    </row>
    <row r="9" spans="1:8" x14ac:dyDescent="0.25">
      <c r="A9" s="12">
        <v>46208</v>
      </c>
      <c r="B9" s="10" t="s">
        <v>61</v>
      </c>
      <c r="C9" s="10" t="s">
        <v>36</v>
      </c>
      <c r="D9" s="10">
        <v>1</v>
      </c>
      <c r="E9" s="9">
        <f>IFERROR(INDEX(Produtos!$D:$D,MATCH(C9,Produtos!$B:$B,0)),0)</f>
        <v>219.9</v>
      </c>
      <c r="F9" s="9">
        <f t="shared" si="0"/>
        <v>219.9</v>
      </c>
      <c r="G9" s="10" t="s">
        <v>62</v>
      </c>
      <c r="H9" s="10" t="s">
        <v>48</v>
      </c>
    </row>
    <row r="10" spans="1:8" x14ac:dyDescent="0.25">
      <c r="A10" s="13"/>
      <c r="B10" s="8"/>
      <c r="C10" s="8"/>
      <c r="D10" s="8"/>
      <c r="E10" s="9">
        <f>IFERROR(INDEX(Produtos!$D:$D,MATCH(C10,Produtos!$B:$B,0)),0)</f>
        <v>0</v>
      </c>
      <c r="F10" s="9" t="str">
        <f t="shared" si="0"/>
        <v/>
      </c>
      <c r="G10" s="8"/>
      <c r="H10" s="8"/>
    </row>
    <row r="11" spans="1:8" x14ac:dyDescent="0.25">
      <c r="A11" s="12"/>
      <c r="B11" s="10"/>
      <c r="C11" s="10"/>
      <c r="D11" s="10"/>
      <c r="E11" s="9">
        <f>IFERROR(INDEX(Produtos!$D:$D,MATCH(C11,Produtos!$B:$B,0)),0)</f>
        <v>0</v>
      </c>
      <c r="F11" s="9" t="str">
        <f t="shared" si="0"/>
        <v/>
      </c>
      <c r="G11" s="10"/>
      <c r="H11" s="10"/>
    </row>
    <row r="12" spans="1:8" x14ac:dyDescent="0.25">
      <c r="A12" s="13"/>
      <c r="B12" s="8"/>
      <c r="C12" s="8"/>
      <c r="D12" s="8"/>
      <c r="E12" s="9">
        <f>IFERROR(INDEX(Produtos!$D:$D,MATCH(C12,Produtos!$B:$B,0)),0)</f>
        <v>0</v>
      </c>
      <c r="F12" s="9" t="str">
        <f t="shared" si="0"/>
        <v/>
      </c>
      <c r="G12" s="8"/>
      <c r="H12" s="8"/>
    </row>
    <row r="13" spans="1:8" x14ac:dyDescent="0.25">
      <c r="A13" s="12"/>
      <c r="B13" s="10"/>
      <c r="C13" s="10"/>
      <c r="D13" s="10"/>
      <c r="E13" s="9">
        <f>IFERROR(INDEX(Produtos!$D:$D,MATCH(C13,Produtos!$B:$B,0)),0)</f>
        <v>0</v>
      </c>
      <c r="F13" s="9" t="str">
        <f t="shared" si="0"/>
        <v/>
      </c>
      <c r="G13" s="10"/>
      <c r="H13" s="10"/>
    </row>
    <row r="14" spans="1:8" x14ac:dyDescent="0.25">
      <c r="A14" s="13"/>
      <c r="B14" s="8"/>
      <c r="C14" s="8"/>
      <c r="D14" s="8"/>
      <c r="E14" s="9">
        <f>IFERROR(INDEX(Produtos!$D:$D,MATCH(C14,Produtos!$B:$B,0)),0)</f>
        <v>0</v>
      </c>
      <c r="F14" s="9" t="str">
        <f t="shared" si="0"/>
        <v/>
      </c>
      <c r="G14" s="8"/>
      <c r="H14" s="8"/>
    </row>
    <row r="15" spans="1:8" x14ac:dyDescent="0.25">
      <c r="A15" s="12"/>
      <c r="B15" s="10"/>
      <c r="C15" s="10"/>
      <c r="D15" s="10"/>
      <c r="E15" s="9">
        <f>IFERROR(INDEX(Produtos!$D:$D,MATCH(C15,Produtos!$B:$B,0)),0)</f>
        <v>0</v>
      </c>
      <c r="F15" s="9" t="str">
        <f t="shared" si="0"/>
        <v/>
      </c>
      <c r="G15" s="10"/>
      <c r="H15" s="10"/>
    </row>
    <row r="16" spans="1:8" x14ac:dyDescent="0.25">
      <c r="A16" s="13"/>
      <c r="B16" s="8"/>
      <c r="C16" s="8"/>
      <c r="D16" s="8"/>
      <c r="E16" s="9">
        <f>IFERROR(INDEX(Produtos!$D:$D,MATCH(C16,Produtos!$B:$B,0)),0)</f>
        <v>0</v>
      </c>
      <c r="F16" s="9" t="str">
        <f t="shared" si="0"/>
        <v/>
      </c>
      <c r="G16" s="8"/>
      <c r="H16" s="8"/>
    </row>
    <row r="17" spans="1:8" x14ac:dyDescent="0.25">
      <c r="A17" s="12"/>
      <c r="B17" s="10"/>
      <c r="C17" s="10"/>
      <c r="D17" s="10"/>
      <c r="E17" s="9">
        <f>IFERROR(INDEX(Produtos!$D:$D,MATCH(C17,Produtos!$B:$B,0)),0)</f>
        <v>0</v>
      </c>
      <c r="F17" s="9" t="str">
        <f t="shared" si="0"/>
        <v/>
      </c>
      <c r="G17" s="10"/>
      <c r="H17" s="10"/>
    </row>
    <row r="18" spans="1:8" x14ac:dyDescent="0.25">
      <c r="A18" s="13"/>
      <c r="B18" s="8"/>
      <c r="C18" s="8"/>
      <c r="D18" s="8"/>
      <c r="E18" s="9">
        <f>IFERROR(INDEX(Produtos!$D:$D,MATCH(C18,Produtos!$B:$B,0)),0)</f>
        <v>0</v>
      </c>
      <c r="F18" s="9" t="str">
        <f t="shared" si="0"/>
        <v/>
      </c>
      <c r="G18" s="8"/>
      <c r="H18" s="8"/>
    </row>
    <row r="19" spans="1:8" x14ac:dyDescent="0.25">
      <c r="A19" s="12"/>
      <c r="B19" s="10"/>
      <c r="C19" s="10"/>
      <c r="D19" s="10"/>
      <c r="E19" s="9">
        <f>IFERROR(INDEX(Produtos!$D:$D,MATCH(C19,Produtos!$B:$B,0)),0)</f>
        <v>0</v>
      </c>
      <c r="F19" s="9" t="str">
        <f t="shared" si="0"/>
        <v/>
      </c>
      <c r="G19" s="10"/>
      <c r="H19" s="10"/>
    </row>
    <row r="20" spans="1:8" x14ac:dyDescent="0.25">
      <c r="A20" s="13"/>
      <c r="B20" s="8"/>
      <c r="C20" s="8"/>
      <c r="D20" s="8"/>
      <c r="E20" s="9">
        <f>IFERROR(INDEX(Produtos!$D:$D,MATCH(C20,Produtos!$B:$B,0)),0)</f>
        <v>0</v>
      </c>
      <c r="F20" s="9" t="str">
        <f t="shared" si="0"/>
        <v/>
      </c>
      <c r="G20" s="8"/>
      <c r="H20" s="8"/>
    </row>
    <row r="21" spans="1:8" x14ac:dyDescent="0.25">
      <c r="A21" s="12"/>
      <c r="B21" s="10"/>
      <c r="C21" s="10"/>
      <c r="D21" s="10"/>
      <c r="E21" s="9">
        <f>IFERROR(INDEX(Produtos!$D:$D,MATCH(C21,Produtos!$B:$B,0)),0)</f>
        <v>0</v>
      </c>
      <c r="F21" s="9" t="str">
        <f t="shared" si="0"/>
        <v/>
      </c>
      <c r="G21" s="10"/>
      <c r="H21" s="10"/>
    </row>
    <row r="22" spans="1:8" x14ac:dyDescent="0.25">
      <c r="A22" s="13"/>
      <c r="B22" s="8"/>
      <c r="C22" s="8"/>
      <c r="D22" s="8"/>
      <c r="E22" s="9">
        <f>IFERROR(INDEX(Produtos!$D:$D,MATCH(C22,Produtos!$B:$B,0)),0)</f>
        <v>0</v>
      </c>
      <c r="F22" s="9" t="str">
        <f t="shared" si="0"/>
        <v/>
      </c>
      <c r="G22" s="8"/>
      <c r="H22" s="8"/>
    </row>
    <row r="23" spans="1:8" x14ac:dyDescent="0.25">
      <c r="A23" s="12"/>
      <c r="B23" s="10"/>
      <c r="C23" s="10"/>
      <c r="D23" s="10"/>
      <c r="E23" s="9">
        <f>IFERROR(INDEX(Produtos!$D:$D,MATCH(C23,Produtos!$B:$B,0)),0)</f>
        <v>0</v>
      </c>
      <c r="F23" s="9" t="str">
        <f t="shared" si="0"/>
        <v/>
      </c>
      <c r="G23" s="10"/>
      <c r="H23" s="10"/>
    </row>
    <row r="24" spans="1:8" x14ac:dyDescent="0.25">
      <c r="A24" s="13"/>
      <c r="B24" s="8"/>
      <c r="C24" s="8"/>
      <c r="D24" s="8"/>
      <c r="E24" s="9">
        <f>IFERROR(INDEX(Produtos!$D:$D,MATCH(C24,Produtos!$B:$B,0)),0)</f>
        <v>0</v>
      </c>
      <c r="F24" s="9" t="str">
        <f t="shared" si="0"/>
        <v/>
      </c>
      <c r="G24" s="8"/>
      <c r="H24" s="8"/>
    </row>
    <row r="25" spans="1:8" x14ac:dyDescent="0.25">
      <c r="A25" s="12"/>
      <c r="B25" s="10"/>
      <c r="C25" s="10"/>
      <c r="D25" s="10"/>
      <c r="E25" s="9">
        <f>IFERROR(INDEX(Produtos!$D:$D,MATCH(C25,Produtos!$B:$B,0)),0)</f>
        <v>0</v>
      </c>
      <c r="F25" s="9" t="str">
        <f t="shared" si="0"/>
        <v/>
      </c>
      <c r="G25" s="10"/>
      <c r="H25" s="10"/>
    </row>
    <row r="26" spans="1:8" x14ac:dyDescent="0.25">
      <c r="A26" s="13"/>
      <c r="B26" s="8"/>
      <c r="C26" s="8"/>
      <c r="D26" s="8"/>
      <c r="E26" s="9">
        <f>IFERROR(INDEX(Produtos!$D:$D,MATCH(C26,Produtos!$B:$B,0)),0)</f>
        <v>0</v>
      </c>
      <c r="F26" s="9" t="str">
        <f t="shared" si="0"/>
        <v/>
      </c>
      <c r="G26" s="8"/>
      <c r="H26" s="8"/>
    </row>
    <row r="27" spans="1:8" x14ac:dyDescent="0.25">
      <c r="A27" s="12"/>
      <c r="B27" s="10"/>
      <c r="C27" s="10"/>
      <c r="D27" s="10"/>
      <c r="E27" s="9">
        <f>IFERROR(INDEX(Produtos!$D:$D,MATCH(C27,Produtos!$B:$B,0)),0)</f>
        <v>0</v>
      </c>
      <c r="F27" s="9" t="str">
        <f t="shared" si="0"/>
        <v/>
      </c>
      <c r="G27" s="10"/>
      <c r="H27" s="10"/>
    </row>
    <row r="28" spans="1:8" x14ac:dyDescent="0.25">
      <c r="A28" s="13"/>
      <c r="B28" s="8"/>
      <c r="C28" s="8"/>
      <c r="D28" s="8"/>
      <c r="E28" s="9">
        <f>IFERROR(INDEX(Produtos!$D:$D,MATCH(C28,Produtos!$B:$B,0)),0)</f>
        <v>0</v>
      </c>
      <c r="F28" s="9" t="str">
        <f t="shared" si="0"/>
        <v/>
      </c>
      <c r="G28" s="8"/>
      <c r="H28" s="8"/>
    </row>
    <row r="29" spans="1:8" x14ac:dyDescent="0.25">
      <c r="A29" s="12"/>
      <c r="B29" s="10"/>
      <c r="C29" s="10"/>
      <c r="D29" s="10"/>
      <c r="E29" s="9">
        <f>IFERROR(INDEX(Produtos!$D:$D,MATCH(C29,Produtos!$B:$B,0)),0)</f>
        <v>0</v>
      </c>
      <c r="F29" s="9" t="str">
        <f t="shared" si="0"/>
        <v/>
      </c>
      <c r="G29" s="10"/>
      <c r="H29" s="10"/>
    </row>
    <row r="30" spans="1:8" x14ac:dyDescent="0.25">
      <c r="A30" s="13"/>
      <c r="B30" s="8"/>
      <c r="C30" s="8"/>
      <c r="D30" s="8"/>
      <c r="E30" s="9">
        <f>IFERROR(INDEX(Produtos!$D:$D,MATCH(C30,Produtos!$B:$B,0)),0)</f>
        <v>0</v>
      </c>
      <c r="F30" s="9" t="str">
        <f t="shared" si="0"/>
        <v/>
      </c>
      <c r="G30" s="8"/>
      <c r="H30" s="8"/>
    </row>
    <row r="31" spans="1:8" x14ac:dyDescent="0.25">
      <c r="A31" s="12"/>
      <c r="B31" s="10"/>
      <c r="C31" s="10"/>
      <c r="D31" s="10"/>
      <c r="E31" s="9">
        <f>IFERROR(INDEX(Produtos!$D:$D,MATCH(C31,Produtos!$B:$B,0)),0)</f>
        <v>0</v>
      </c>
      <c r="F31" s="9" t="str">
        <f t="shared" si="0"/>
        <v/>
      </c>
      <c r="G31" s="10"/>
      <c r="H31" s="10"/>
    </row>
    <row r="32" spans="1:8" x14ac:dyDescent="0.25">
      <c r="A32" s="13"/>
      <c r="B32" s="8"/>
      <c r="C32" s="8"/>
      <c r="D32" s="8"/>
      <c r="E32" s="9">
        <f>IFERROR(INDEX(Produtos!$D:$D,MATCH(C32,Produtos!$B:$B,0)),0)</f>
        <v>0</v>
      </c>
      <c r="F32" s="9" t="str">
        <f t="shared" si="0"/>
        <v/>
      </c>
      <c r="G32" s="8"/>
      <c r="H32" s="8"/>
    </row>
    <row r="33" spans="1:8" x14ac:dyDescent="0.25">
      <c r="A33" s="12"/>
      <c r="B33" s="10"/>
      <c r="C33" s="10"/>
      <c r="D33" s="10"/>
      <c r="E33" s="9">
        <f>IFERROR(INDEX(Produtos!$D:$D,MATCH(C33,Produtos!$B:$B,0)),0)</f>
        <v>0</v>
      </c>
      <c r="F33" s="9" t="str">
        <f t="shared" si="0"/>
        <v/>
      </c>
      <c r="G33" s="10"/>
      <c r="H33" s="10"/>
    </row>
    <row r="34" spans="1:8" x14ac:dyDescent="0.25">
      <c r="A34" s="13"/>
      <c r="B34" s="8"/>
      <c r="C34" s="8"/>
      <c r="D34" s="8"/>
      <c r="E34" s="9">
        <f>IFERROR(INDEX(Produtos!$D:$D,MATCH(C34,Produtos!$B:$B,0)),0)</f>
        <v>0</v>
      </c>
      <c r="F34" s="9" t="str">
        <f t="shared" si="0"/>
        <v/>
      </c>
      <c r="G34" s="8"/>
      <c r="H34" s="8"/>
    </row>
    <row r="35" spans="1:8" x14ac:dyDescent="0.25">
      <c r="A35" s="12"/>
      <c r="B35" s="10"/>
      <c r="C35" s="10"/>
      <c r="D35" s="10"/>
      <c r="E35" s="9">
        <f>IFERROR(INDEX(Produtos!$D:$D,MATCH(C35,Produtos!$B:$B,0)),0)</f>
        <v>0</v>
      </c>
      <c r="F35" s="9" t="str">
        <f t="shared" si="0"/>
        <v/>
      </c>
      <c r="G35" s="10"/>
      <c r="H35" s="10"/>
    </row>
    <row r="36" spans="1:8" x14ac:dyDescent="0.25">
      <c r="A36" s="13"/>
      <c r="B36" s="8"/>
      <c r="C36" s="8"/>
      <c r="D36" s="8"/>
      <c r="E36" s="9">
        <f>IFERROR(INDEX(Produtos!$D:$D,MATCH(C36,Produtos!$B:$B,0)),0)</f>
        <v>0</v>
      </c>
      <c r="F36" s="9" t="str">
        <f t="shared" si="0"/>
        <v/>
      </c>
      <c r="G36" s="8"/>
      <c r="H36" s="8"/>
    </row>
    <row r="37" spans="1:8" x14ac:dyDescent="0.25">
      <c r="A37" s="12"/>
      <c r="B37" s="10"/>
      <c r="C37" s="10"/>
      <c r="D37" s="10"/>
      <c r="E37" s="9">
        <f>IFERROR(INDEX(Produtos!$D:$D,MATCH(C37,Produtos!$B:$B,0)),0)</f>
        <v>0</v>
      </c>
      <c r="F37" s="9" t="str">
        <f t="shared" si="0"/>
        <v/>
      </c>
      <c r="G37" s="10"/>
      <c r="H37" s="10"/>
    </row>
    <row r="38" spans="1:8" x14ac:dyDescent="0.25">
      <c r="A38" s="13"/>
      <c r="B38" s="8"/>
      <c r="C38" s="8"/>
      <c r="D38" s="8"/>
      <c r="E38" s="9">
        <f>IFERROR(INDEX(Produtos!$D:$D,MATCH(C38,Produtos!$B:$B,0)),0)</f>
        <v>0</v>
      </c>
      <c r="F38" s="9" t="str">
        <f t="shared" si="0"/>
        <v/>
      </c>
      <c r="G38" s="8"/>
      <c r="H38" s="8"/>
    </row>
    <row r="39" spans="1:8" x14ac:dyDescent="0.25">
      <c r="A39" s="12"/>
      <c r="B39" s="10"/>
      <c r="C39" s="10"/>
      <c r="D39" s="10"/>
      <c r="E39" s="9">
        <f>IFERROR(INDEX(Produtos!$D:$D,MATCH(C39,Produtos!$B:$B,0)),0)</f>
        <v>0</v>
      </c>
      <c r="F39" s="9" t="str">
        <f t="shared" ref="F39:F70" si="1">IFERROR(IF(D39="","",D39*E39),"")</f>
        <v/>
      </c>
      <c r="G39" s="10"/>
      <c r="H39" s="10"/>
    </row>
    <row r="40" spans="1:8" x14ac:dyDescent="0.25">
      <c r="A40" s="13"/>
      <c r="B40" s="8"/>
      <c r="C40" s="8"/>
      <c r="D40" s="8"/>
      <c r="E40" s="9">
        <f>IFERROR(INDEX(Produtos!$D:$D,MATCH(C40,Produtos!$B:$B,0)),0)</f>
        <v>0</v>
      </c>
      <c r="F40" s="9" t="str">
        <f t="shared" si="1"/>
        <v/>
      </c>
      <c r="G40" s="8"/>
      <c r="H40" s="8"/>
    </row>
    <row r="41" spans="1:8" x14ac:dyDescent="0.25">
      <c r="A41" s="12"/>
      <c r="B41" s="10"/>
      <c r="C41" s="10"/>
      <c r="D41" s="10"/>
      <c r="E41" s="9">
        <f>IFERROR(INDEX(Produtos!$D:$D,MATCH(C41,Produtos!$B:$B,0)),0)</f>
        <v>0</v>
      </c>
      <c r="F41" s="9" t="str">
        <f t="shared" si="1"/>
        <v/>
      </c>
      <c r="G41" s="10"/>
      <c r="H41" s="10"/>
    </row>
    <row r="42" spans="1:8" x14ac:dyDescent="0.25">
      <c r="A42" s="13"/>
      <c r="B42" s="8"/>
      <c r="C42" s="8"/>
      <c r="D42" s="8"/>
      <c r="E42" s="9">
        <f>IFERROR(INDEX(Produtos!$D:$D,MATCH(C42,Produtos!$B:$B,0)),0)</f>
        <v>0</v>
      </c>
      <c r="F42" s="9" t="str">
        <f t="shared" si="1"/>
        <v/>
      </c>
      <c r="G42" s="8"/>
      <c r="H42" s="8"/>
    </row>
    <row r="43" spans="1:8" x14ac:dyDescent="0.25">
      <c r="A43" s="12"/>
      <c r="B43" s="10"/>
      <c r="C43" s="10"/>
      <c r="D43" s="10"/>
      <c r="E43" s="9">
        <f>IFERROR(INDEX(Produtos!$D:$D,MATCH(C43,Produtos!$B:$B,0)),0)</f>
        <v>0</v>
      </c>
      <c r="F43" s="9" t="str">
        <f t="shared" si="1"/>
        <v/>
      </c>
      <c r="G43" s="10"/>
      <c r="H43" s="10"/>
    </row>
    <row r="44" spans="1:8" x14ac:dyDescent="0.25">
      <c r="A44" s="13"/>
      <c r="B44" s="8"/>
      <c r="C44" s="8"/>
      <c r="D44" s="8"/>
      <c r="E44" s="9">
        <f>IFERROR(INDEX(Produtos!$D:$D,MATCH(C44,Produtos!$B:$B,0)),0)</f>
        <v>0</v>
      </c>
      <c r="F44" s="9" t="str">
        <f t="shared" si="1"/>
        <v/>
      </c>
      <c r="G44" s="8"/>
      <c r="H44" s="8"/>
    </row>
    <row r="45" spans="1:8" x14ac:dyDescent="0.25">
      <c r="A45" s="12"/>
      <c r="B45" s="10"/>
      <c r="C45" s="10"/>
      <c r="D45" s="10"/>
      <c r="E45" s="9">
        <f>IFERROR(INDEX(Produtos!$D:$D,MATCH(C45,Produtos!$B:$B,0)),0)</f>
        <v>0</v>
      </c>
      <c r="F45" s="9" t="str">
        <f t="shared" si="1"/>
        <v/>
      </c>
      <c r="G45" s="10"/>
      <c r="H45" s="10"/>
    </row>
    <row r="46" spans="1:8" x14ac:dyDescent="0.25">
      <c r="A46" s="13"/>
      <c r="B46" s="8"/>
      <c r="C46" s="8"/>
      <c r="D46" s="8"/>
      <c r="E46" s="9">
        <f>IFERROR(INDEX(Produtos!$D:$D,MATCH(C46,Produtos!$B:$B,0)),0)</f>
        <v>0</v>
      </c>
      <c r="F46" s="9" t="str">
        <f t="shared" si="1"/>
        <v/>
      </c>
      <c r="G46" s="8"/>
      <c r="H46" s="8"/>
    </row>
    <row r="47" spans="1:8" x14ac:dyDescent="0.25">
      <c r="A47" s="12"/>
      <c r="B47" s="10"/>
      <c r="C47" s="10"/>
      <c r="D47" s="10"/>
      <c r="E47" s="9">
        <f>IFERROR(INDEX(Produtos!$D:$D,MATCH(C47,Produtos!$B:$B,0)),0)</f>
        <v>0</v>
      </c>
      <c r="F47" s="9" t="str">
        <f t="shared" si="1"/>
        <v/>
      </c>
      <c r="G47" s="10"/>
      <c r="H47" s="10"/>
    </row>
    <row r="48" spans="1:8" x14ac:dyDescent="0.25">
      <c r="A48" s="13"/>
      <c r="B48" s="8"/>
      <c r="C48" s="8"/>
      <c r="D48" s="8"/>
      <c r="E48" s="9">
        <f>IFERROR(INDEX(Produtos!$D:$D,MATCH(C48,Produtos!$B:$B,0)),0)</f>
        <v>0</v>
      </c>
      <c r="F48" s="9" t="str">
        <f t="shared" si="1"/>
        <v/>
      </c>
      <c r="G48" s="8"/>
      <c r="H48" s="8"/>
    </row>
    <row r="49" spans="1:8" x14ac:dyDescent="0.25">
      <c r="A49" s="12"/>
      <c r="B49" s="10"/>
      <c r="C49" s="10"/>
      <c r="D49" s="10"/>
      <c r="E49" s="9">
        <f>IFERROR(INDEX(Produtos!$D:$D,MATCH(C49,Produtos!$B:$B,0)),0)</f>
        <v>0</v>
      </c>
      <c r="F49" s="9" t="str">
        <f t="shared" si="1"/>
        <v/>
      </c>
      <c r="G49" s="10"/>
      <c r="H49" s="10"/>
    </row>
    <row r="50" spans="1:8" x14ac:dyDescent="0.25">
      <c r="A50" s="13"/>
      <c r="B50" s="8"/>
      <c r="C50" s="8"/>
      <c r="D50" s="8"/>
      <c r="E50" s="9">
        <f>IFERROR(INDEX(Produtos!$D:$D,MATCH(C50,Produtos!$B:$B,0)),0)</f>
        <v>0</v>
      </c>
      <c r="F50" s="9" t="str">
        <f t="shared" si="1"/>
        <v/>
      </c>
      <c r="G50" s="8"/>
      <c r="H50" s="8"/>
    </row>
    <row r="51" spans="1:8" x14ac:dyDescent="0.25">
      <c r="A51" s="12"/>
      <c r="B51" s="10"/>
      <c r="C51" s="10"/>
      <c r="D51" s="10"/>
      <c r="E51" s="9">
        <f>IFERROR(INDEX(Produtos!$D:$D,MATCH(C51,Produtos!$B:$B,0)),0)</f>
        <v>0</v>
      </c>
      <c r="F51" s="9" t="str">
        <f t="shared" si="1"/>
        <v/>
      </c>
      <c r="G51" s="10"/>
      <c r="H51" s="10"/>
    </row>
    <row r="52" spans="1:8" x14ac:dyDescent="0.25">
      <c r="A52" s="13"/>
      <c r="B52" s="8"/>
      <c r="C52" s="8"/>
      <c r="D52" s="8"/>
      <c r="E52" s="9">
        <f>IFERROR(INDEX(Produtos!$D:$D,MATCH(C52,Produtos!$B:$B,0)),0)</f>
        <v>0</v>
      </c>
      <c r="F52" s="9" t="str">
        <f t="shared" si="1"/>
        <v/>
      </c>
      <c r="G52" s="8"/>
      <c r="H52" s="8"/>
    </row>
    <row r="53" spans="1:8" x14ac:dyDescent="0.25">
      <c r="A53" s="12"/>
      <c r="B53" s="10"/>
      <c r="C53" s="10"/>
      <c r="D53" s="10"/>
      <c r="E53" s="9">
        <f>IFERROR(INDEX(Produtos!$D:$D,MATCH(C53,Produtos!$B:$B,0)),0)</f>
        <v>0</v>
      </c>
      <c r="F53" s="9" t="str">
        <f t="shared" si="1"/>
        <v/>
      </c>
      <c r="G53" s="10"/>
      <c r="H53" s="10"/>
    </row>
    <row r="54" spans="1:8" x14ac:dyDescent="0.25">
      <c r="A54" s="13"/>
      <c r="B54" s="8"/>
      <c r="C54" s="8"/>
      <c r="D54" s="8"/>
      <c r="E54" s="9">
        <f>IFERROR(INDEX(Produtos!$D:$D,MATCH(C54,Produtos!$B:$B,0)),0)</f>
        <v>0</v>
      </c>
      <c r="F54" s="9" t="str">
        <f t="shared" si="1"/>
        <v/>
      </c>
      <c r="G54" s="8"/>
      <c r="H54" s="8"/>
    </row>
    <row r="55" spans="1:8" x14ac:dyDescent="0.25">
      <c r="A55" s="12"/>
      <c r="B55" s="10"/>
      <c r="C55" s="10"/>
      <c r="D55" s="10"/>
      <c r="E55" s="9">
        <f>IFERROR(INDEX(Produtos!$D:$D,MATCH(C55,Produtos!$B:$B,0)),0)</f>
        <v>0</v>
      </c>
      <c r="F55" s="9" t="str">
        <f t="shared" si="1"/>
        <v/>
      </c>
      <c r="G55" s="10"/>
      <c r="H55" s="10"/>
    </row>
    <row r="56" spans="1:8" x14ac:dyDescent="0.25">
      <c r="A56" s="13"/>
      <c r="B56" s="8"/>
      <c r="C56" s="8"/>
      <c r="D56" s="8"/>
      <c r="E56" s="9">
        <f>IFERROR(INDEX(Produtos!$D:$D,MATCH(C56,Produtos!$B:$B,0)),0)</f>
        <v>0</v>
      </c>
      <c r="F56" s="9" t="str">
        <f t="shared" si="1"/>
        <v/>
      </c>
      <c r="G56" s="8"/>
      <c r="H56" s="8"/>
    </row>
    <row r="57" spans="1:8" x14ac:dyDescent="0.25">
      <c r="A57" s="12"/>
      <c r="B57" s="10"/>
      <c r="C57" s="10"/>
      <c r="D57" s="10"/>
      <c r="E57" s="9">
        <f>IFERROR(INDEX(Produtos!$D:$D,MATCH(C57,Produtos!$B:$B,0)),0)</f>
        <v>0</v>
      </c>
      <c r="F57" s="9" t="str">
        <f t="shared" si="1"/>
        <v/>
      </c>
      <c r="G57" s="10"/>
      <c r="H57" s="10"/>
    </row>
    <row r="58" spans="1:8" x14ac:dyDescent="0.25">
      <c r="A58" s="13"/>
      <c r="B58" s="8"/>
      <c r="C58" s="8"/>
      <c r="D58" s="8"/>
      <c r="E58" s="9">
        <f>IFERROR(INDEX(Produtos!$D:$D,MATCH(C58,Produtos!$B:$B,0)),0)</f>
        <v>0</v>
      </c>
      <c r="F58" s="9" t="str">
        <f t="shared" si="1"/>
        <v/>
      </c>
      <c r="G58" s="8"/>
      <c r="H58" s="8"/>
    </row>
    <row r="59" spans="1:8" x14ac:dyDescent="0.25">
      <c r="A59" s="12"/>
      <c r="B59" s="10"/>
      <c r="C59" s="10"/>
      <c r="D59" s="10"/>
      <c r="E59" s="9">
        <f>IFERROR(INDEX(Produtos!$D:$D,MATCH(C59,Produtos!$B:$B,0)),0)</f>
        <v>0</v>
      </c>
      <c r="F59" s="9" t="str">
        <f t="shared" si="1"/>
        <v/>
      </c>
      <c r="G59" s="10"/>
      <c r="H59" s="10"/>
    </row>
    <row r="60" spans="1:8" x14ac:dyDescent="0.25">
      <c r="A60" s="13"/>
      <c r="B60" s="8"/>
      <c r="C60" s="8"/>
      <c r="D60" s="8"/>
      <c r="E60" s="9">
        <f>IFERROR(INDEX(Produtos!$D:$D,MATCH(C60,Produtos!$B:$B,0)),0)</f>
        <v>0</v>
      </c>
      <c r="F60" s="9" t="str">
        <f t="shared" si="1"/>
        <v/>
      </c>
      <c r="G60" s="8"/>
      <c r="H60" s="8"/>
    </row>
    <row r="61" spans="1:8" x14ac:dyDescent="0.25">
      <c r="A61" s="12"/>
      <c r="B61" s="10"/>
      <c r="C61" s="10"/>
      <c r="D61" s="10"/>
      <c r="E61" s="9">
        <f>IFERROR(INDEX(Produtos!$D:$D,MATCH(C61,Produtos!$B:$B,0)),0)</f>
        <v>0</v>
      </c>
      <c r="F61" s="9" t="str">
        <f t="shared" si="1"/>
        <v/>
      </c>
      <c r="G61" s="10"/>
      <c r="H61" s="10"/>
    </row>
    <row r="62" spans="1:8" x14ac:dyDescent="0.25">
      <c r="A62" s="13"/>
      <c r="B62" s="8"/>
      <c r="C62" s="8"/>
      <c r="D62" s="8"/>
      <c r="E62" s="9">
        <f>IFERROR(INDEX(Produtos!$D:$D,MATCH(C62,Produtos!$B:$B,0)),0)</f>
        <v>0</v>
      </c>
      <c r="F62" s="9" t="str">
        <f t="shared" si="1"/>
        <v/>
      </c>
      <c r="G62" s="8"/>
      <c r="H62" s="8"/>
    </row>
    <row r="63" spans="1:8" x14ac:dyDescent="0.25">
      <c r="A63" s="12"/>
      <c r="B63" s="10"/>
      <c r="C63" s="10"/>
      <c r="D63" s="10"/>
      <c r="E63" s="9">
        <f>IFERROR(INDEX(Produtos!$D:$D,MATCH(C63,Produtos!$B:$B,0)),0)</f>
        <v>0</v>
      </c>
      <c r="F63" s="9" t="str">
        <f t="shared" si="1"/>
        <v/>
      </c>
      <c r="G63" s="10"/>
      <c r="H63" s="10"/>
    </row>
    <row r="64" spans="1:8" x14ac:dyDescent="0.25">
      <c r="A64" s="13"/>
      <c r="B64" s="8"/>
      <c r="C64" s="8"/>
      <c r="D64" s="8"/>
      <c r="E64" s="9">
        <f>IFERROR(INDEX(Produtos!$D:$D,MATCH(C64,Produtos!$B:$B,0)),0)</f>
        <v>0</v>
      </c>
      <c r="F64" s="9" t="str">
        <f t="shared" si="1"/>
        <v/>
      </c>
      <c r="G64" s="8"/>
      <c r="H64" s="8"/>
    </row>
    <row r="65" spans="1:8" x14ac:dyDescent="0.25">
      <c r="A65" s="12"/>
      <c r="B65" s="10"/>
      <c r="C65" s="10"/>
      <c r="D65" s="10"/>
      <c r="E65" s="9">
        <f>IFERROR(INDEX(Produtos!$D:$D,MATCH(C65,Produtos!$B:$B,0)),0)</f>
        <v>0</v>
      </c>
      <c r="F65" s="9" t="str">
        <f t="shared" si="1"/>
        <v/>
      </c>
      <c r="G65" s="10"/>
      <c r="H65" s="10"/>
    </row>
    <row r="66" spans="1:8" x14ac:dyDescent="0.25">
      <c r="A66" s="13"/>
      <c r="B66" s="8"/>
      <c r="C66" s="8"/>
      <c r="D66" s="8"/>
      <c r="E66" s="9">
        <f>IFERROR(INDEX(Produtos!$D:$D,MATCH(C66,Produtos!$B:$B,0)),0)</f>
        <v>0</v>
      </c>
      <c r="F66" s="9" t="str">
        <f t="shared" si="1"/>
        <v/>
      </c>
      <c r="G66" s="8"/>
      <c r="H66" s="8"/>
    </row>
    <row r="67" spans="1:8" x14ac:dyDescent="0.25">
      <c r="A67" s="12"/>
      <c r="B67" s="10"/>
      <c r="C67" s="10"/>
      <c r="D67" s="10"/>
      <c r="E67" s="9">
        <f>IFERROR(INDEX(Produtos!$D:$D,MATCH(C67,Produtos!$B:$B,0)),0)</f>
        <v>0</v>
      </c>
      <c r="F67" s="9" t="str">
        <f t="shared" si="1"/>
        <v/>
      </c>
      <c r="G67" s="10"/>
      <c r="H67" s="10"/>
    </row>
    <row r="68" spans="1:8" x14ac:dyDescent="0.25">
      <c r="A68" s="13"/>
      <c r="B68" s="8"/>
      <c r="C68" s="8"/>
      <c r="D68" s="8"/>
      <c r="E68" s="9">
        <f>IFERROR(INDEX(Produtos!$D:$D,MATCH(C68,Produtos!$B:$B,0)),0)</f>
        <v>0</v>
      </c>
      <c r="F68" s="9" t="str">
        <f t="shared" si="1"/>
        <v/>
      </c>
      <c r="G68" s="8"/>
      <c r="H68" s="8"/>
    </row>
    <row r="69" spans="1:8" x14ac:dyDescent="0.25">
      <c r="A69" s="12"/>
      <c r="B69" s="10"/>
      <c r="C69" s="10"/>
      <c r="D69" s="10"/>
      <c r="E69" s="9">
        <f>IFERROR(INDEX(Produtos!$D:$D,MATCH(C69,Produtos!$B:$B,0)),0)</f>
        <v>0</v>
      </c>
      <c r="F69" s="9" t="str">
        <f t="shared" si="1"/>
        <v/>
      </c>
      <c r="G69" s="10"/>
      <c r="H69" s="10"/>
    </row>
    <row r="70" spans="1:8" x14ac:dyDescent="0.25">
      <c r="A70" s="13"/>
      <c r="B70" s="8"/>
      <c r="C70" s="8"/>
      <c r="D70" s="8"/>
      <c r="E70" s="9">
        <f>IFERROR(INDEX(Produtos!$D:$D,MATCH(C70,Produtos!$B:$B,0)),0)</f>
        <v>0</v>
      </c>
      <c r="F70" s="9" t="str">
        <f t="shared" si="1"/>
        <v/>
      </c>
      <c r="G70" s="8"/>
      <c r="H70" s="8"/>
    </row>
    <row r="71" spans="1:8" x14ac:dyDescent="0.25">
      <c r="A71" s="12"/>
      <c r="B71" s="10"/>
      <c r="C71" s="10"/>
      <c r="D71" s="10"/>
      <c r="E71" s="9">
        <f>IFERROR(INDEX(Produtos!$D:$D,MATCH(C71,Produtos!$B:$B,0)),0)</f>
        <v>0</v>
      </c>
      <c r="F71" s="9" t="str">
        <f t="shared" ref="F71:F102" si="2">IFERROR(IF(D71="","",D71*E71),"")</f>
        <v/>
      </c>
      <c r="G71" s="10"/>
      <c r="H71" s="10"/>
    </row>
    <row r="72" spans="1:8" x14ac:dyDescent="0.25">
      <c r="A72" s="13"/>
      <c r="B72" s="8"/>
      <c r="C72" s="8"/>
      <c r="D72" s="8"/>
      <c r="E72" s="9">
        <f>IFERROR(INDEX(Produtos!$D:$D,MATCH(C72,Produtos!$B:$B,0)),0)</f>
        <v>0</v>
      </c>
      <c r="F72" s="9" t="str">
        <f t="shared" si="2"/>
        <v/>
      </c>
      <c r="G72" s="8"/>
      <c r="H72" s="8"/>
    </row>
    <row r="73" spans="1:8" x14ac:dyDescent="0.25">
      <c r="A73" s="12"/>
      <c r="B73" s="10"/>
      <c r="C73" s="10"/>
      <c r="D73" s="10"/>
      <c r="E73" s="9">
        <f>IFERROR(INDEX(Produtos!$D:$D,MATCH(C73,Produtos!$B:$B,0)),0)</f>
        <v>0</v>
      </c>
      <c r="F73" s="9" t="str">
        <f t="shared" si="2"/>
        <v/>
      </c>
      <c r="G73" s="10"/>
      <c r="H73" s="10"/>
    </row>
    <row r="74" spans="1:8" x14ac:dyDescent="0.25">
      <c r="A74" s="13"/>
      <c r="B74" s="8"/>
      <c r="C74" s="8"/>
      <c r="D74" s="8"/>
      <c r="E74" s="9">
        <f>IFERROR(INDEX(Produtos!$D:$D,MATCH(C74,Produtos!$B:$B,0)),0)</f>
        <v>0</v>
      </c>
      <c r="F74" s="9" t="str">
        <f t="shared" si="2"/>
        <v/>
      </c>
      <c r="G74" s="8"/>
      <c r="H74" s="8"/>
    </row>
    <row r="75" spans="1:8" x14ac:dyDescent="0.25">
      <c r="A75" s="12"/>
      <c r="B75" s="10"/>
      <c r="C75" s="10"/>
      <c r="D75" s="10"/>
      <c r="E75" s="9">
        <f>IFERROR(INDEX(Produtos!$D:$D,MATCH(C75,Produtos!$B:$B,0)),0)</f>
        <v>0</v>
      </c>
      <c r="F75" s="9" t="str">
        <f t="shared" si="2"/>
        <v/>
      </c>
      <c r="G75" s="10"/>
      <c r="H75" s="10"/>
    </row>
    <row r="76" spans="1:8" x14ac:dyDescent="0.25">
      <c r="A76" s="13"/>
      <c r="B76" s="8"/>
      <c r="C76" s="8"/>
      <c r="D76" s="8"/>
      <c r="E76" s="9">
        <f>IFERROR(INDEX(Produtos!$D:$D,MATCH(C76,Produtos!$B:$B,0)),0)</f>
        <v>0</v>
      </c>
      <c r="F76" s="9" t="str">
        <f t="shared" si="2"/>
        <v/>
      </c>
      <c r="G76" s="8"/>
      <c r="H76" s="8"/>
    </row>
    <row r="77" spans="1:8" x14ac:dyDescent="0.25">
      <c r="A77" s="12"/>
      <c r="B77" s="10"/>
      <c r="C77" s="10"/>
      <c r="D77" s="10"/>
      <c r="E77" s="9">
        <f>IFERROR(INDEX(Produtos!$D:$D,MATCH(C77,Produtos!$B:$B,0)),0)</f>
        <v>0</v>
      </c>
      <c r="F77" s="9" t="str">
        <f t="shared" si="2"/>
        <v/>
      </c>
      <c r="G77" s="10"/>
      <c r="H77" s="10"/>
    </row>
    <row r="78" spans="1:8" x14ac:dyDescent="0.25">
      <c r="A78" s="13"/>
      <c r="B78" s="8"/>
      <c r="C78" s="8"/>
      <c r="D78" s="8"/>
      <c r="E78" s="9">
        <f>IFERROR(INDEX(Produtos!$D:$D,MATCH(C78,Produtos!$B:$B,0)),0)</f>
        <v>0</v>
      </c>
      <c r="F78" s="9" t="str">
        <f t="shared" si="2"/>
        <v/>
      </c>
      <c r="G78" s="8"/>
      <c r="H78" s="8"/>
    </row>
    <row r="79" spans="1:8" x14ac:dyDescent="0.25">
      <c r="A79" s="12"/>
      <c r="B79" s="10"/>
      <c r="C79" s="10"/>
      <c r="D79" s="10"/>
      <c r="E79" s="9">
        <f>IFERROR(INDEX(Produtos!$D:$D,MATCH(C79,Produtos!$B:$B,0)),0)</f>
        <v>0</v>
      </c>
      <c r="F79" s="9" t="str">
        <f t="shared" si="2"/>
        <v/>
      </c>
      <c r="G79" s="10"/>
      <c r="H79" s="10"/>
    </row>
    <row r="80" spans="1:8" x14ac:dyDescent="0.25">
      <c r="A80" s="13"/>
      <c r="B80" s="8"/>
      <c r="C80" s="8"/>
      <c r="D80" s="8"/>
      <c r="E80" s="9">
        <f>IFERROR(INDEX(Produtos!$D:$D,MATCH(C80,Produtos!$B:$B,0)),0)</f>
        <v>0</v>
      </c>
      <c r="F80" s="9" t="str">
        <f t="shared" si="2"/>
        <v/>
      </c>
      <c r="G80" s="8"/>
      <c r="H80" s="8"/>
    </row>
    <row r="81" spans="1:8" x14ac:dyDescent="0.25">
      <c r="A81" s="12"/>
      <c r="B81" s="10"/>
      <c r="C81" s="10"/>
      <c r="D81" s="10"/>
      <c r="E81" s="9">
        <f>IFERROR(INDEX(Produtos!$D:$D,MATCH(C81,Produtos!$B:$B,0)),0)</f>
        <v>0</v>
      </c>
      <c r="F81" s="9" t="str">
        <f t="shared" si="2"/>
        <v/>
      </c>
      <c r="G81" s="10"/>
      <c r="H81" s="10"/>
    </row>
    <row r="82" spans="1:8" x14ac:dyDescent="0.25">
      <c r="A82" s="13"/>
      <c r="B82" s="8"/>
      <c r="C82" s="8"/>
      <c r="D82" s="8"/>
      <c r="E82" s="9">
        <f>IFERROR(INDEX(Produtos!$D:$D,MATCH(C82,Produtos!$B:$B,0)),0)</f>
        <v>0</v>
      </c>
      <c r="F82" s="9" t="str">
        <f t="shared" si="2"/>
        <v/>
      </c>
      <c r="G82" s="8"/>
      <c r="H82" s="8"/>
    </row>
    <row r="83" spans="1:8" x14ac:dyDescent="0.25">
      <c r="A83" s="12"/>
      <c r="B83" s="10"/>
      <c r="C83" s="10"/>
      <c r="D83" s="10"/>
      <c r="E83" s="9">
        <f>IFERROR(INDEX(Produtos!$D:$D,MATCH(C83,Produtos!$B:$B,0)),0)</f>
        <v>0</v>
      </c>
      <c r="F83" s="9" t="str">
        <f t="shared" si="2"/>
        <v/>
      </c>
      <c r="G83" s="10"/>
      <c r="H83" s="10"/>
    </row>
    <row r="84" spans="1:8" x14ac:dyDescent="0.25">
      <c r="A84" s="13"/>
      <c r="B84" s="8"/>
      <c r="C84" s="8"/>
      <c r="D84" s="8"/>
      <c r="E84" s="9">
        <f>IFERROR(INDEX(Produtos!$D:$D,MATCH(C84,Produtos!$B:$B,0)),0)</f>
        <v>0</v>
      </c>
      <c r="F84" s="9" t="str">
        <f t="shared" si="2"/>
        <v/>
      </c>
      <c r="G84" s="8"/>
      <c r="H84" s="8"/>
    </row>
    <row r="85" spans="1:8" x14ac:dyDescent="0.25">
      <c r="A85" s="12"/>
      <c r="B85" s="10"/>
      <c r="C85" s="10"/>
      <c r="D85" s="10"/>
      <c r="E85" s="9">
        <f>IFERROR(INDEX(Produtos!$D:$D,MATCH(C85,Produtos!$B:$B,0)),0)</f>
        <v>0</v>
      </c>
      <c r="F85" s="9" t="str">
        <f t="shared" si="2"/>
        <v/>
      </c>
      <c r="G85" s="10"/>
      <c r="H85" s="10"/>
    </row>
    <row r="86" spans="1:8" x14ac:dyDescent="0.25">
      <c r="A86" s="13"/>
      <c r="B86" s="8"/>
      <c r="C86" s="8"/>
      <c r="D86" s="8"/>
      <c r="E86" s="9">
        <f>IFERROR(INDEX(Produtos!$D:$D,MATCH(C86,Produtos!$B:$B,0)),0)</f>
        <v>0</v>
      </c>
      <c r="F86" s="9" t="str">
        <f t="shared" si="2"/>
        <v/>
      </c>
      <c r="G86" s="8"/>
      <c r="H86" s="8"/>
    </row>
    <row r="87" spans="1:8" x14ac:dyDescent="0.25">
      <c r="A87" s="12"/>
      <c r="B87" s="10"/>
      <c r="C87" s="10"/>
      <c r="D87" s="10"/>
      <c r="E87" s="9">
        <f>IFERROR(INDEX(Produtos!$D:$D,MATCH(C87,Produtos!$B:$B,0)),0)</f>
        <v>0</v>
      </c>
      <c r="F87" s="9" t="str">
        <f t="shared" si="2"/>
        <v/>
      </c>
      <c r="G87" s="10"/>
      <c r="H87" s="10"/>
    </row>
    <row r="88" spans="1:8" x14ac:dyDescent="0.25">
      <c r="A88" s="13"/>
      <c r="B88" s="8"/>
      <c r="C88" s="8"/>
      <c r="D88" s="8"/>
      <c r="E88" s="9">
        <f>IFERROR(INDEX(Produtos!$D:$D,MATCH(C88,Produtos!$B:$B,0)),0)</f>
        <v>0</v>
      </c>
      <c r="F88" s="9" t="str">
        <f t="shared" si="2"/>
        <v/>
      </c>
      <c r="G88" s="8"/>
      <c r="H88" s="8"/>
    </row>
    <row r="89" spans="1:8" x14ac:dyDescent="0.25">
      <c r="A89" s="12"/>
      <c r="B89" s="10"/>
      <c r="C89" s="10"/>
      <c r="D89" s="10"/>
      <c r="E89" s="9">
        <f>IFERROR(INDEX(Produtos!$D:$D,MATCH(C89,Produtos!$B:$B,0)),0)</f>
        <v>0</v>
      </c>
      <c r="F89" s="9" t="str">
        <f t="shared" si="2"/>
        <v/>
      </c>
      <c r="G89" s="10"/>
      <c r="H89" s="10"/>
    </row>
    <row r="90" spans="1:8" x14ac:dyDescent="0.25">
      <c r="A90" s="13"/>
      <c r="B90" s="8"/>
      <c r="C90" s="8"/>
      <c r="D90" s="8"/>
      <c r="E90" s="9">
        <f>IFERROR(INDEX(Produtos!$D:$D,MATCH(C90,Produtos!$B:$B,0)),0)</f>
        <v>0</v>
      </c>
      <c r="F90" s="9" t="str">
        <f t="shared" si="2"/>
        <v/>
      </c>
      <c r="G90" s="8"/>
      <c r="H90" s="8"/>
    </row>
    <row r="91" spans="1:8" x14ac:dyDescent="0.25">
      <c r="A91" s="12"/>
      <c r="B91" s="10"/>
      <c r="C91" s="10"/>
      <c r="D91" s="10"/>
      <c r="E91" s="9">
        <f>IFERROR(INDEX(Produtos!$D:$D,MATCH(C91,Produtos!$B:$B,0)),0)</f>
        <v>0</v>
      </c>
      <c r="F91" s="9" t="str">
        <f t="shared" si="2"/>
        <v/>
      </c>
      <c r="G91" s="10"/>
      <c r="H91" s="10"/>
    </row>
    <row r="92" spans="1:8" x14ac:dyDescent="0.25">
      <c r="A92" s="13"/>
      <c r="B92" s="8"/>
      <c r="C92" s="8"/>
      <c r="D92" s="8"/>
      <c r="E92" s="9">
        <f>IFERROR(INDEX(Produtos!$D:$D,MATCH(C92,Produtos!$B:$B,0)),0)</f>
        <v>0</v>
      </c>
      <c r="F92" s="9" t="str">
        <f t="shared" si="2"/>
        <v/>
      </c>
      <c r="G92" s="8"/>
      <c r="H92" s="8"/>
    </row>
    <row r="93" spans="1:8" x14ac:dyDescent="0.25">
      <c r="A93" s="12"/>
      <c r="B93" s="10"/>
      <c r="C93" s="10"/>
      <c r="D93" s="10"/>
      <c r="E93" s="9">
        <f>IFERROR(INDEX(Produtos!$D:$D,MATCH(C93,Produtos!$B:$B,0)),0)</f>
        <v>0</v>
      </c>
      <c r="F93" s="9" t="str">
        <f t="shared" si="2"/>
        <v/>
      </c>
      <c r="G93" s="10"/>
      <c r="H93" s="10"/>
    </row>
    <row r="94" spans="1:8" x14ac:dyDescent="0.25">
      <c r="A94" s="13"/>
      <c r="B94" s="8"/>
      <c r="C94" s="8"/>
      <c r="D94" s="8"/>
      <c r="E94" s="9">
        <f>IFERROR(INDEX(Produtos!$D:$D,MATCH(C94,Produtos!$B:$B,0)),0)</f>
        <v>0</v>
      </c>
      <c r="F94" s="9" t="str">
        <f t="shared" si="2"/>
        <v/>
      </c>
      <c r="G94" s="8"/>
      <c r="H94" s="8"/>
    </row>
    <row r="95" spans="1:8" x14ac:dyDescent="0.25">
      <c r="A95" s="12"/>
      <c r="B95" s="10"/>
      <c r="C95" s="10"/>
      <c r="D95" s="10"/>
      <c r="E95" s="9">
        <f>IFERROR(INDEX(Produtos!$D:$D,MATCH(C95,Produtos!$B:$B,0)),0)</f>
        <v>0</v>
      </c>
      <c r="F95" s="9" t="str">
        <f t="shared" si="2"/>
        <v/>
      </c>
      <c r="G95" s="10"/>
      <c r="H95" s="10"/>
    </row>
    <row r="96" spans="1:8" x14ac:dyDescent="0.25">
      <c r="A96" s="13"/>
      <c r="B96" s="8"/>
      <c r="C96" s="8"/>
      <c r="D96" s="8"/>
      <c r="E96" s="9">
        <f>IFERROR(INDEX(Produtos!$D:$D,MATCH(C96,Produtos!$B:$B,0)),0)</f>
        <v>0</v>
      </c>
      <c r="F96" s="9" t="str">
        <f t="shared" si="2"/>
        <v/>
      </c>
      <c r="G96" s="8"/>
      <c r="H96" s="8"/>
    </row>
    <row r="97" spans="1:8" x14ac:dyDescent="0.25">
      <c r="A97" s="12"/>
      <c r="B97" s="10"/>
      <c r="C97" s="10"/>
      <c r="D97" s="10"/>
      <c r="E97" s="9">
        <f>IFERROR(INDEX(Produtos!$D:$D,MATCH(C97,Produtos!$B:$B,0)),0)</f>
        <v>0</v>
      </c>
      <c r="F97" s="9" t="str">
        <f t="shared" si="2"/>
        <v/>
      </c>
      <c r="G97" s="10"/>
      <c r="H97" s="10"/>
    </row>
    <row r="98" spans="1:8" x14ac:dyDescent="0.25">
      <c r="A98" s="13"/>
      <c r="B98" s="8"/>
      <c r="C98" s="8"/>
      <c r="D98" s="8"/>
      <c r="E98" s="9">
        <f>IFERROR(INDEX(Produtos!$D:$D,MATCH(C98,Produtos!$B:$B,0)),0)</f>
        <v>0</v>
      </c>
      <c r="F98" s="9" t="str">
        <f t="shared" si="2"/>
        <v/>
      </c>
      <c r="G98" s="8"/>
      <c r="H98" s="8"/>
    </row>
    <row r="99" spans="1:8" x14ac:dyDescent="0.25">
      <c r="A99" s="12"/>
      <c r="B99" s="10"/>
      <c r="C99" s="10"/>
      <c r="D99" s="10"/>
      <c r="E99" s="9">
        <f>IFERROR(INDEX(Produtos!$D:$D,MATCH(C99,Produtos!$B:$B,0)),0)</f>
        <v>0</v>
      </c>
      <c r="F99" s="9" t="str">
        <f t="shared" si="2"/>
        <v/>
      </c>
      <c r="G99" s="10"/>
      <c r="H99" s="10"/>
    </row>
    <row r="100" spans="1:8" x14ac:dyDescent="0.25">
      <c r="A100" s="13"/>
      <c r="B100" s="8"/>
      <c r="C100" s="8"/>
      <c r="D100" s="8"/>
      <c r="E100" s="9">
        <f>IFERROR(INDEX(Produtos!$D:$D,MATCH(C100,Produtos!$B:$B,0)),0)</f>
        <v>0</v>
      </c>
      <c r="F100" s="9" t="str">
        <f t="shared" si="2"/>
        <v/>
      </c>
      <c r="G100" s="8"/>
      <c r="H100" s="8"/>
    </row>
    <row r="101" spans="1:8" x14ac:dyDescent="0.25">
      <c r="A101" s="12"/>
      <c r="B101" s="10"/>
      <c r="C101" s="10"/>
      <c r="D101" s="10"/>
      <c r="E101" s="9">
        <f>IFERROR(INDEX(Produtos!$D:$D,MATCH(C101,Produtos!$B:$B,0)),0)</f>
        <v>0</v>
      </c>
      <c r="F101" s="9" t="str">
        <f t="shared" si="2"/>
        <v/>
      </c>
      <c r="G101" s="10"/>
      <c r="H101" s="10"/>
    </row>
    <row r="102" spans="1:8" x14ac:dyDescent="0.25">
      <c r="A102" s="13"/>
      <c r="B102" s="8"/>
      <c r="C102" s="8"/>
      <c r="D102" s="8"/>
      <c r="E102" s="9">
        <f>IFERROR(INDEX(Produtos!$D:$D,MATCH(C102,Produtos!$B:$B,0)),0)</f>
        <v>0</v>
      </c>
      <c r="F102" s="9" t="str">
        <f t="shared" si="2"/>
        <v/>
      </c>
      <c r="G102" s="8"/>
      <c r="H102" s="8"/>
    </row>
    <row r="103" spans="1:8" x14ac:dyDescent="0.25">
      <c r="A103" s="12"/>
      <c r="B103" s="10"/>
      <c r="C103" s="10"/>
      <c r="D103" s="10"/>
      <c r="E103" s="9">
        <f>IFERROR(INDEX(Produtos!$D:$D,MATCH(C103,Produtos!$B:$B,0)),0)</f>
        <v>0</v>
      </c>
      <c r="F103" s="9" t="str">
        <f t="shared" ref="F103:F134" si="3">IFERROR(IF(D103="","",D103*E103),"")</f>
        <v/>
      </c>
      <c r="G103" s="10"/>
      <c r="H103" s="10"/>
    </row>
    <row r="104" spans="1:8" x14ac:dyDescent="0.25">
      <c r="A104" s="13"/>
      <c r="B104" s="8"/>
      <c r="C104" s="8"/>
      <c r="D104" s="8"/>
      <c r="E104" s="9">
        <f>IFERROR(INDEX(Produtos!$D:$D,MATCH(C104,Produtos!$B:$B,0)),0)</f>
        <v>0</v>
      </c>
      <c r="F104" s="9" t="str">
        <f t="shared" si="3"/>
        <v/>
      </c>
      <c r="G104" s="8"/>
      <c r="H104" s="8"/>
    </row>
    <row r="105" spans="1:8" x14ac:dyDescent="0.25">
      <c r="A105" s="12"/>
      <c r="B105" s="10"/>
      <c r="C105" s="10"/>
      <c r="D105" s="10"/>
      <c r="E105" s="9">
        <f>IFERROR(INDEX(Produtos!$D:$D,MATCH(C105,Produtos!$B:$B,0)),0)</f>
        <v>0</v>
      </c>
      <c r="F105" s="9" t="str">
        <f t="shared" si="3"/>
        <v/>
      </c>
      <c r="G105" s="10"/>
      <c r="H105" s="10"/>
    </row>
    <row r="106" spans="1:8" x14ac:dyDescent="0.25">
      <c r="A106" s="13"/>
      <c r="B106" s="8"/>
      <c r="C106" s="8"/>
      <c r="D106" s="8"/>
      <c r="E106" s="9">
        <f>IFERROR(INDEX(Produtos!$D:$D,MATCH(C106,Produtos!$B:$B,0)),0)</f>
        <v>0</v>
      </c>
      <c r="F106" s="9" t="str">
        <f t="shared" si="3"/>
        <v/>
      </c>
      <c r="G106" s="8"/>
      <c r="H106" s="8"/>
    </row>
    <row r="107" spans="1:8" x14ac:dyDescent="0.25">
      <c r="A107" s="12"/>
      <c r="B107" s="10"/>
      <c r="C107" s="10"/>
      <c r="D107" s="10"/>
      <c r="E107" s="9">
        <f>IFERROR(INDEX(Produtos!$D:$D,MATCH(C107,Produtos!$B:$B,0)),0)</f>
        <v>0</v>
      </c>
      <c r="F107" s="9" t="str">
        <f t="shared" si="3"/>
        <v/>
      </c>
      <c r="G107" s="10"/>
      <c r="H107" s="10"/>
    </row>
    <row r="108" spans="1:8" x14ac:dyDescent="0.25">
      <c r="A108" s="13"/>
      <c r="B108" s="8"/>
      <c r="C108" s="8"/>
      <c r="D108" s="8"/>
      <c r="E108" s="9">
        <f>IFERROR(INDEX(Produtos!$D:$D,MATCH(C108,Produtos!$B:$B,0)),0)</f>
        <v>0</v>
      </c>
      <c r="F108" s="9" t="str">
        <f t="shared" si="3"/>
        <v/>
      </c>
      <c r="G108" s="8"/>
      <c r="H108" s="8"/>
    </row>
    <row r="109" spans="1:8" x14ac:dyDescent="0.25">
      <c r="A109" s="12"/>
      <c r="B109" s="10"/>
      <c r="C109" s="10"/>
      <c r="D109" s="10"/>
      <c r="E109" s="9">
        <f>IFERROR(INDEX(Produtos!$D:$D,MATCH(C109,Produtos!$B:$B,0)),0)</f>
        <v>0</v>
      </c>
      <c r="F109" s="9" t="str">
        <f t="shared" si="3"/>
        <v/>
      </c>
      <c r="G109" s="10"/>
      <c r="H109" s="10"/>
    </row>
    <row r="110" spans="1:8" x14ac:dyDescent="0.25">
      <c r="A110" s="13"/>
      <c r="B110" s="8"/>
      <c r="C110" s="8"/>
      <c r="D110" s="8"/>
      <c r="E110" s="9">
        <f>IFERROR(INDEX(Produtos!$D:$D,MATCH(C110,Produtos!$B:$B,0)),0)</f>
        <v>0</v>
      </c>
      <c r="F110" s="9" t="str">
        <f t="shared" si="3"/>
        <v/>
      </c>
      <c r="G110" s="8"/>
      <c r="H110" s="8"/>
    </row>
    <row r="111" spans="1:8" x14ac:dyDescent="0.25">
      <c r="A111" s="12"/>
      <c r="B111" s="10"/>
      <c r="C111" s="10"/>
      <c r="D111" s="10"/>
      <c r="E111" s="9">
        <f>IFERROR(INDEX(Produtos!$D:$D,MATCH(C111,Produtos!$B:$B,0)),0)</f>
        <v>0</v>
      </c>
      <c r="F111" s="9" t="str">
        <f t="shared" si="3"/>
        <v/>
      </c>
      <c r="G111" s="10"/>
      <c r="H111" s="10"/>
    </row>
    <row r="112" spans="1:8" x14ac:dyDescent="0.25">
      <c r="A112" s="13"/>
      <c r="B112" s="8"/>
      <c r="C112" s="8"/>
      <c r="D112" s="8"/>
      <c r="E112" s="9">
        <f>IFERROR(INDEX(Produtos!$D:$D,MATCH(C112,Produtos!$B:$B,0)),0)</f>
        <v>0</v>
      </c>
      <c r="F112" s="9" t="str">
        <f t="shared" si="3"/>
        <v/>
      </c>
      <c r="G112" s="8"/>
      <c r="H112" s="8"/>
    </row>
    <row r="113" spans="1:8" x14ac:dyDescent="0.25">
      <c r="A113" s="12"/>
      <c r="B113" s="10"/>
      <c r="C113" s="10"/>
      <c r="D113" s="10"/>
      <c r="E113" s="9">
        <f>IFERROR(INDEX(Produtos!$D:$D,MATCH(C113,Produtos!$B:$B,0)),0)</f>
        <v>0</v>
      </c>
      <c r="F113" s="9" t="str">
        <f t="shared" si="3"/>
        <v/>
      </c>
      <c r="G113" s="10"/>
      <c r="H113" s="10"/>
    </row>
    <row r="114" spans="1:8" x14ac:dyDescent="0.25">
      <c r="A114" s="13"/>
      <c r="B114" s="8"/>
      <c r="C114" s="8"/>
      <c r="D114" s="8"/>
      <c r="E114" s="9">
        <f>IFERROR(INDEX(Produtos!$D:$D,MATCH(C114,Produtos!$B:$B,0)),0)</f>
        <v>0</v>
      </c>
      <c r="F114" s="9" t="str">
        <f t="shared" si="3"/>
        <v/>
      </c>
      <c r="G114" s="8"/>
      <c r="H114" s="8"/>
    </row>
    <row r="115" spans="1:8" x14ac:dyDescent="0.25">
      <c r="A115" s="12"/>
      <c r="B115" s="10"/>
      <c r="C115" s="10"/>
      <c r="D115" s="10"/>
      <c r="E115" s="9">
        <f>IFERROR(INDEX(Produtos!$D:$D,MATCH(C115,Produtos!$B:$B,0)),0)</f>
        <v>0</v>
      </c>
      <c r="F115" s="9" t="str">
        <f t="shared" si="3"/>
        <v/>
      </c>
      <c r="G115" s="10"/>
      <c r="H115" s="10"/>
    </row>
    <row r="116" spans="1:8" x14ac:dyDescent="0.25">
      <c r="A116" s="13"/>
      <c r="B116" s="8"/>
      <c r="C116" s="8"/>
      <c r="D116" s="8"/>
      <c r="E116" s="9">
        <f>IFERROR(INDEX(Produtos!$D:$D,MATCH(C116,Produtos!$B:$B,0)),0)</f>
        <v>0</v>
      </c>
      <c r="F116" s="9" t="str">
        <f t="shared" si="3"/>
        <v/>
      </c>
      <c r="G116" s="8"/>
      <c r="H116" s="8"/>
    </row>
    <row r="117" spans="1:8" x14ac:dyDescent="0.25">
      <c r="A117" s="12"/>
      <c r="B117" s="10"/>
      <c r="C117" s="10"/>
      <c r="D117" s="10"/>
      <c r="E117" s="9">
        <f>IFERROR(INDEX(Produtos!$D:$D,MATCH(C117,Produtos!$B:$B,0)),0)</f>
        <v>0</v>
      </c>
      <c r="F117" s="9" t="str">
        <f t="shared" si="3"/>
        <v/>
      </c>
      <c r="G117" s="10"/>
      <c r="H117" s="10"/>
    </row>
    <row r="118" spans="1:8" x14ac:dyDescent="0.25">
      <c r="A118" s="13"/>
      <c r="B118" s="8"/>
      <c r="C118" s="8"/>
      <c r="D118" s="8"/>
      <c r="E118" s="9">
        <f>IFERROR(INDEX(Produtos!$D:$D,MATCH(C118,Produtos!$B:$B,0)),0)</f>
        <v>0</v>
      </c>
      <c r="F118" s="9" t="str">
        <f t="shared" si="3"/>
        <v/>
      </c>
      <c r="G118" s="8"/>
      <c r="H118" s="8"/>
    </row>
    <row r="119" spans="1:8" x14ac:dyDescent="0.25">
      <c r="A119" s="12"/>
      <c r="B119" s="10"/>
      <c r="C119" s="10"/>
      <c r="D119" s="10"/>
      <c r="E119" s="9">
        <f>IFERROR(INDEX(Produtos!$D:$D,MATCH(C119,Produtos!$B:$B,0)),0)</f>
        <v>0</v>
      </c>
      <c r="F119" s="9" t="str">
        <f t="shared" si="3"/>
        <v/>
      </c>
      <c r="G119" s="10"/>
      <c r="H119" s="10"/>
    </row>
    <row r="120" spans="1:8" x14ac:dyDescent="0.25">
      <c r="A120" s="13"/>
      <c r="B120" s="8"/>
      <c r="C120" s="8"/>
      <c r="D120" s="8"/>
      <c r="E120" s="9">
        <f>IFERROR(INDEX(Produtos!$D:$D,MATCH(C120,Produtos!$B:$B,0)),0)</f>
        <v>0</v>
      </c>
      <c r="F120" s="9" t="str">
        <f t="shared" si="3"/>
        <v/>
      </c>
      <c r="G120" s="8"/>
      <c r="H120" s="8"/>
    </row>
    <row r="121" spans="1:8" x14ac:dyDescent="0.25">
      <c r="A121" s="12"/>
      <c r="B121" s="10"/>
      <c r="C121" s="10"/>
      <c r="D121" s="10"/>
      <c r="E121" s="9">
        <f>IFERROR(INDEX(Produtos!$D:$D,MATCH(C121,Produtos!$B:$B,0)),0)</f>
        <v>0</v>
      </c>
      <c r="F121" s="9" t="str">
        <f t="shared" si="3"/>
        <v/>
      </c>
      <c r="G121" s="10"/>
      <c r="H121" s="10"/>
    </row>
    <row r="122" spans="1:8" x14ac:dyDescent="0.25">
      <c r="A122" s="13"/>
      <c r="B122" s="8"/>
      <c r="C122" s="8"/>
      <c r="D122" s="8"/>
      <c r="E122" s="9">
        <f>IFERROR(INDEX(Produtos!$D:$D,MATCH(C122,Produtos!$B:$B,0)),0)</f>
        <v>0</v>
      </c>
      <c r="F122" s="9" t="str">
        <f t="shared" si="3"/>
        <v/>
      </c>
      <c r="G122" s="8"/>
      <c r="H122" s="8"/>
    </row>
    <row r="123" spans="1:8" x14ac:dyDescent="0.25">
      <c r="A123" s="12"/>
      <c r="B123" s="10"/>
      <c r="C123" s="10"/>
      <c r="D123" s="10"/>
      <c r="E123" s="9">
        <f>IFERROR(INDEX(Produtos!$D:$D,MATCH(C123,Produtos!$B:$B,0)),0)</f>
        <v>0</v>
      </c>
      <c r="F123" s="9" t="str">
        <f t="shared" si="3"/>
        <v/>
      </c>
      <c r="G123" s="10"/>
      <c r="H123" s="10"/>
    </row>
    <row r="124" spans="1:8" x14ac:dyDescent="0.25">
      <c r="A124" s="13"/>
      <c r="B124" s="8"/>
      <c r="C124" s="8"/>
      <c r="D124" s="8"/>
      <c r="E124" s="9">
        <f>IFERROR(INDEX(Produtos!$D:$D,MATCH(C124,Produtos!$B:$B,0)),0)</f>
        <v>0</v>
      </c>
      <c r="F124" s="9" t="str">
        <f t="shared" si="3"/>
        <v/>
      </c>
      <c r="G124" s="8"/>
      <c r="H124" s="8"/>
    </row>
    <row r="125" spans="1:8" x14ac:dyDescent="0.25">
      <c r="A125" s="12"/>
      <c r="B125" s="10"/>
      <c r="C125" s="10"/>
      <c r="D125" s="10"/>
      <c r="E125" s="9">
        <f>IFERROR(INDEX(Produtos!$D:$D,MATCH(C125,Produtos!$B:$B,0)),0)</f>
        <v>0</v>
      </c>
      <c r="F125" s="9" t="str">
        <f t="shared" si="3"/>
        <v/>
      </c>
      <c r="G125" s="10"/>
      <c r="H125" s="10"/>
    </row>
    <row r="126" spans="1:8" x14ac:dyDescent="0.25">
      <c r="A126" s="13"/>
      <c r="B126" s="8"/>
      <c r="C126" s="8"/>
      <c r="D126" s="8"/>
      <c r="E126" s="9">
        <f>IFERROR(INDEX(Produtos!$D:$D,MATCH(C126,Produtos!$B:$B,0)),0)</f>
        <v>0</v>
      </c>
      <c r="F126" s="9" t="str">
        <f t="shared" si="3"/>
        <v/>
      </c>
      <c r="G126" s="8"/>
      <c r="H126" s="8"/>
    </row>
    <row r="127" spans="1:8" x14ac:dyDescent="0.25">
      <c r="A127" s="12"/>
      <c r="B127" s="10"/>
      <c r="C127" s="10"/>
      <c r="D127" s="10"/>
      <c r="E127" s="9">
        <f>IFERROR(INDEX(Produtos!$D:$D,MATCH(C127,Produtos!$B:$B,0)),0)</f>
        <v>0</v>
      </c>
      <c r="F127" s="9" t="str">
        <f t="shared" si="3"/>
        <v/>
      </c>
      <c r="G127" s="10"/>
      <c r="H127" s="10"/>
    </row>
    <row r="128" spans="1:8" x14ac:dyDescent="0.25">
      <c r="A128" s="13"/>
      <c r="B128" s="8"/>
      <c r="C128" s="8"/>
      <c r="D128" s="8"/>
      <c r="E128" s="9">
        <f>IFERROR(INDEX(Produtos!$D:$D,MATCH(C128,Produtos!$B:$B,0)),0)</f>
        <v>0</v>
      </c>
      <c r="F128" s="9" t="str">
        <f t="shared" si="3"/>
        <v/>
      </c>
      <c r="G128" s="8"/>
      <c r="H128" s="8"/>
    </row>
    <row r="129" spans="1:8" x14ac:dyDescent="0.25">
      <c r="A129" s="12"/>
      <c r="B129" s="10"/>
      <c r="C129" s="10"/>
      <c r="D129" s="10"/>
      <c r="E129" s="9">
        <f>IFERROR(INDEX(Produtos!$D:$D,MATCH(C129,Produtos!$B:$B,0)),0)</f>
        <v>0</v>
      </c>
      <c r="F129" s="9" t="str">
        <f t="shared" si="3"/>
        <v/>
      </c>
      <c r="G129" s="10"/>
      <c r="H129" s="10"/>
    </row>
    <row r="130" spans="1:8" x14ac:dyDescent="0.25">
      <c r="A130" s="13"/>
      <c r="B130" s="8"/>
      <c r="C130" s="8"/>
      <c r="D130" s="8"/>
      <c r="E130" s="9">
        <f>IFERROR(INDEX(Produtos!$D:$D,MATCH(C130,Produtos!$B:$B,0)),0)</f>
        <v>0</v>
      </c>
      <c r="F130" s="9" t="str">
        <f t="shared" si="3"/>
        <v/>
      </c>
      <c r="G130" s="8"/>
      <c r="H130" s="8"/>
    </row>
    <row r="131" spans="1:8" x14ac:dyDescent="0.25">
      <c r="A131" s="12"/>
      <c r="B131" s="10"/>
      <c r="C131" s="10"/>
      <c r="D131" s="10"/>
      <c r="E131" s="9">
        <f>IFERROR(INDEX(Produtos!$D:$D,MATCH(C131,Produtos!$B:$B,0)),0)</f>
        <v>0</v>
      </c>
      <c r="F131" s="9" t="str">
        <f t="shared" si="3"/>
        <v/>
      </c>
      <c r="G131" s="10"/>
      <c r="H131" s="10"/>
    </row>
    <row r="132" spans="1:8" x14ac:dyDescent="0.25">
      <c r="A132" s="13"/>
      <c r="B132" s="8"/>
      <c r="C132" s="8"/>
      <c r="D132" s="8"/>
      <c r="E132" s="9">
        <f>IFERROR(INDEX(Produtos!$D:$D,MATCH(C132,Produtos!$B:$B,0)),0)</f>
        <v>0</v>
      </c>
      <c r="F132" s="9" t="str">
        <f t="shared" si="3"/>
        <v/>
      </c>
      <c r="G132" s="8"/>
      <c r="H132" s="8"/>
    </row>
    <row r="133" spans="1:8" x14ac:dyDescent="0.25">
      <c r="A133" s="12"/>
      <c r="B133" s="10"/>
      <c r="C133" s="10"/>
      <c r="D133" s="10"/>
      <c r="E133" s="9">
        <f>IFERROR(INDEX(Produtos!$D:$D,MATCH(C133,Produtos!$B:$B,0)),0)</f>
        <v>0</v>
      </c>
      <c r="F133" s="9" t="str">
        <f t="shared" si="3"/>
        <v/>
      </c>
      <c r="G133" s="10"/>
      <c r="H133" s="10"/>
    </row>
    <row r="134" spans="1:8" x14ac:dyDescent="0.25">
      <c r="A134" s="13"/>
      <c r="B134" s="8"/>
      <c r="C134" s="8"/>
      <c r="D134" s="8"/>
      <c r="E134" s="9">
        <f>IFERROR(INDEX(Produtos!$D:$D,MATCH(C134,Produtos!$B:$B,0)),0)</f>
        <v>0</v>
      </c>
      <c r="F134" s="9" t="str">
        <f t="shared" si="3"/>
        <v/>
      </c>
      <c r="G134" s="8"/>
      <c r="H134" s="8"/>
    </row>
    <row r="135" spans="1:8" x14ac:dyDescent="0.25">
      <c r="A135" s="12"/>
      <c r="B135" s="10"/>
      <c r="C135" s="10"/>
      <c r="D135" s="10"/>
      <c r="E135" s="9">
        <f>IFERROR(INDEX(Produtos!$D:$D,MATCH(C135,Produtos!$B:$B,0)),0)</f>
        <v>0</v>
      </c>
      <c r="F135" s="9" t="str">
        <f t="shared" ref="F135:F159" si="4">IFERROR(IF(D135="","",D135*E135),"")</f>
        <v/>
      </c>
      <c r="G135" s="10"/>
      <c r="H135" s="10"/>
    </row>
    <row r="136" spans="1:8" x14ac:dyDescent="0.25">
      <c r="A136" s="13"/>
      <c r="B136" s="8"/>
      <c r="C136" s="8"/>
      <c r="D136" s="8"/>
      <c r="E136" s="9">
        <f>IFERROR(INDEX(Produtos!$D:$D,MATCH(C136,Produtos!$B:$B,0)),0)</f>
        <v>0</v>
      </c>
      <c r="F136" s="9" t="str">
        <f t="shared" si="4"/>
        <v/>
      </c>
      <c r="G136" s="8"/>
      <c r="H136" s="8"/>
    </row>
    <row r="137" spans="1:8" x14ac:dyDescent="0.25">
      <c r="A137" s="12"/>
      <c r="B137" s="10"/>
      <c r="C137" s="10"/>
      <c r="D137" s="10"/>
      <c r="E137" s="9">
        <f>IFERROR(INDEX(Produtos!$D:$D,MATCH(C137,Produtos!$B:$B,0)),0)</f>
        <v>0</v>
      </c>
      <c r="F137" s="9" t="str">
        <f t="shared" si="4"/>
        <v/>
      </c>
      <c r="G137" s="10"/>
      <c r="H137" s="10"/>
    </row>
    <row r="138" spans="1:8" x14ac:dyDescent="0.25">
      <c r="A138" s="13"/>
      <c r="B138" s="8"/>
      <c r="C138" s="8"/>
      <c r="D138" s="8"/>
      <c r="E138" s="9">
        <f>IFERROR(INDEX(Produtos!$D:$D,MATCH(C138,Produtos!$B:$B,0)),0)</f>
        <v>0</v>
      </c>
      <c r="F138" s="9" t="str">
        <f t="shared" si="4"/>
        <v/>
      </c>
      <c r="G138" s="8"/>
      <c r="H138" s="8"/>
    </row>
    <row r="139" spans="1:8" x14ac:dyDescent="0.25">
      <c r="A139" s="12"/>
      <c r="B139" s="10"/>
      <c r="C139" s="10"/>
      <c r="D139" s="10"/>
      <c r="E139" s="9">
        <f>IFERROR(INDEX(Produtos!$D:$D,MATCH(C139,Produtos!$B:$B,0)),0)</f>
        <v>0</v>
      </c>
      <c r="F139" s="9" t="str">
        <f t="shared" si="4"/>
        <v/>
      </c>
      <c r="G139" s="10"/>
      <c r="H139" s="10"/>
    </row>
    <row r="140" spans="1:8" x14ac:dyDescent="0.25">
      <c r="A140" s="13"/>
      <c r="B140" s="8"/>
      <c r="C140" s="8"/>
      <c r="D140" s="8"/>
      <c r="E140" s="9">
        <f>IFERROR(INDEX(Produtos!$D:$D,MATCH(C140,Produtos!$B:$B,0)),0)</f>
        <v>0</v>
      </c>
      <c r="F140" s="9" t="str">
        <f t="shared" si="4"/>
        <v/>
      </c>
      <c r="G140" s="8"/>
      <c r="H140" s="8"/>
    </row>
    <row r="141" spans="1:8" x14ac:dyDescent="0.25">
      <c r="A141" s="12"/>
      <c r="B141" s="10"/>
      <c r="C141" s="10"/>
      <c r="D141" s="10"/>
      <c r="E141" s="9">
        <f>IFERROR(INDEX(Produtos!$D:$D,MATCH(C141,Produtos!$B:$B,0)),0)</f>
        <v>0</v>
      </c>
      <c r="F141" s="9" t="str">
        <f t="shared" si="4"/>
        <v/>
      </c>
      <c r="G141" s="10"/>
      <c r="H141" s="10"/>
    </row>
    <row r="142" spans="1:8" x14ac:dyDescent="0.25">
      <c r="A142" s="13"/>
      <c r="B142" s="8"/>
      <c r="C142" s="8"/>
      <c r="D142" s="8"/>
      <c r="E142" s="9">
        <f>IFERROR(INDEX(Produtos!$D:$D,MATCH(C142,Produtos!$B:$B,0)),0)</f>
        <v>0</v>
      </c>
      <c r="F142" s="9" t="str">
        <f t="shared" si="4"/>
        <v/>
      </c>
      <c r="G142" s="8"/>
      <c r="H142" s="8"/>
    </row>
    <row r="143" spans="1:8" x14ac:dyDescent="0.25">
      <c r="A143" s="12"/>
      <c r="B143" s="10"/>
      <c r="C143" s="10"/>
      <c r="D143" s="10"/>
      <c r="E143" s="9">
        <f>IFERROR(INDEX(Produtos!$D:$D,MATCH(C143,Produtos!$B:$B,0)),0)</f>
        <v>0</v>
      </c>
      <c r="F143" s="9" t="str">
        <f t="shared" si="4"/>
        <v/>
      </c>
      <c r="G143" s="10"/>
      <c r="H143" s="10"/>
    </row>
    <row r="144" spans="1:8" x14ac:dyDescent="0.25">
      <c r="A144" s="13"/>
      <c r="B144" s="8"/>
      <c r="C144" s="8"/>
      <c r="D144" s="8"/>
      <c r="E144" s="9">
        <f>IFERROR(INDEX(Produtos!$D:$D,MATCH(C144,Produtos!$B:$B,0)),0)</f>
        <v>0</v>
      </c>
      <c r="F144" s="9" t="str">
        <f t="shared" si="4"/>
        <v/>
      </c>
      <c r="G144" s="8"/>
      <c r="H144" s="8"/>
    </row>
    <row r="145" spans="1:8" x14ac:dyDescent="0.25">
      <c r="A145" s="12"/>
      <c r="B145" s="10"/>
      <c r="C145" s="10"/>
      <c r="D145" s="10"/>
      <c r="E145" s="9">
        <f>IFERROR(INDEX(Produtos!$D:$D,MATCH(C145,Produtos!$B:$B,0)),0)</f>
        <v>0</v>
      </c>
      <c r="F145" s="9" t="str">
        <f t="shared" si="4"/>
        <v/>
      </c>
      <c r="G145" s="10"/>
      <c r="H145" s="10"/>
    </row>
    <row r="146" spans="1:8" x14ac:dyDescent="0.25">
      <c r="A146" s="13"/>
      <c r="B146" s="8"/>
      <c r="C146" s="8"/>
      <c r="D146" s="8"/>
      <c r="E146" s="9">
        <f>IFERROR(INDEX(Produtos!$D:$D,MATCH(C146,Produtos!$B:$B,0)),0)</f>
        <v>0</v>
      </c>
      <c r="F146" s="9" t="str">
        <f t="shared" si="4"/>
        <v/>
      </c>
      <c r="G146" s="8"/>
      <c r="H146" s="8"/>
    </row>
    <row r="147" spans="1:8" x14ac:dyDescent="0.25">
      <c r="A147" s="12"/>
      <c r="B147" s="10"/>
      <c r="C147" s="10"/>
      <c r="D147" s="10"/>
      <c r="E147" s="9">
        <f>IFERROR(INDEX(Produtos!$D:$D,MATCH(C147,Produtos!$B:$B,0)),0)</f>
        <v>0</v>
      </c>
      <c r="F147" s="9" t="str">
        <f t="shared" si="4"/>
        <v/>
      </c>
      <c r="G147" s="10"/>
      <c r="H147" s="10"/>
    </row>
    <row r="148" spans="1:8" x14ac:dyDescent="0.25">
      <c r="A148" s="13"/>
      <c r="B148" s="8"/>
      <c r="C148" s="8"/>
      <c r="D148" s="8"/>
      <c r="E148" s="9">
        <f>IFERROR(INDEX(Produtos!$D:$D,MATCH(C148,Produtos!$B:$B,0)),0)</f>
        <v>0</v>
      </c>
      <c r="F148" s="9" t="str">
        <f t="shared" si="4"/>
        <v/>
      </c>
      <c r="G148" s="8"/>
      <c r="H148" s="8"/>
    </row>
    <row r="149" spans="1:8" x14ac:dyDescent="0.25">
      <c r="A149" s="12"/>
      <c r="B149" s="10"/>
      <c r="C149" s="10"/>
      <c r="D149" s="10"/>
      <c r="E149" s="9">
        <f>IFERROR(INDEX(Produtos!$D:$D,MATCH(C149,Produtos!$B:$B,0)),0)</f>
        <v>0</v>
      </c>
      <c r="F149" s="9" t="str">
        <f t="shared" si="4"/>
        <v/>
      </c>
      <c r="G149" s="10"/>
      <c r="H149" s="10"/>
    </row>
    <row r="150" spans="1:8" x14ac:dyDescent="0.25">
      <c r="A150" s="13"/>
      <c r="B150" s="8"/>
      <c r="C150" s="8"/>
      <c r="D150" s="8"/>
      <c r="E150" s="9">
        <f>IFERROR(INDEX(Produtos!$D:$D,MATCH(C150,Produtos!$B:$B,0)),0)</f>
        <v>0</v>
      </c>
      <c r="F150" s="9" t="str">
        <f t="shared" si="4"/>
        <v/>
      </c>
      <c r="G150" s="8"/>
      <c r="H150" s="8"/>
    </row>
    <row r="151" spans="1:8" x14ac:dyDescent="0.25">
      <c r="A151" s="12"/>
      <c r="B151" s="10"/>
      <c r="C151" s="10"/>
      <c r="D151" s="10"/>
      <c r="E151" s="9">
        <f>IFERROR(INDEX(Produtos!$D:$D,MATCH(C151,Produtos!$B:$B,0)),0)</f>
        <v>0</v>
      </c>
      <c r="F151" s="9" t="str">
        <f t="shared" si="4"/>
        <v/>
      </c>
      <c r="G151" s="10"/>
      <c r="H151" s="10"/>
    </row>
    <row r="152" spans="1:8" x14ac:dyDescent="0.25">
      <c r="A152" s="13"/>
      <c r="B152" s="8"/>
      <c r="C152" s="8"/>
      <c r="D152" s="8"/>
      <c r="E152" s="9">
        <f>IFERROR(INDEX(Produtos!$D:$D,MATCH(C152,Produtos!$B:$B,0)),0)</f>
        <v>0</v>
      </c>
      <c r="F152" s="9" t="str">
        <f t="shared" si="4"/>
        <v/>
      </c>
      <c r="G152" s="8"/>
      <c r="H152" s="8"/>
    </row>
    <row r="153" spans="1:8" x14ac:dyDescent="0.25">
      <c r="A153" s="12"/>
      <c r="B153" s="10"/>
      <c r="C153" s="10"/>
      <c r="D153" s="10"/>
      <c r="E153" s="9">
        <f>IFERROR(INDEX(Produtos!$D:$D,MATCH(C153,Produtos!$B:$B,0)),0)</f>
        <v>0</v>
      </c>
      <c r="F153" s="9" t="str">
        <f t="shared" si="4"/>
        <v/>
      </c>
      <c r="G153" s="10"/>
      <c r="H153" s="10"/>
    </row>
    <row r="154" spans="1:8" x14ac:dyDescent="0.25">
      <c r="A154" s="13"/>
      <c r="B154" s="8"/>
      <c r="C154" s="8"/>
      <c r="D154" s="8"/>
      <c r="E154" s="9">
        <f>IFERROR(INDEX(Produtos!$D:$D,MATCH(C154,Produtos!$B:$B,0)),0)</f>
        <v>0</v>
      </c>
      <c r="F154" s="9" t="str">
        <f t="shared" si="4"/>
        <v/>
      </c>
      <c r="G154" s="8"/>
      <c r="H154" s="8"/>
    </row>
    <row r="155" spans="1:8" x14ac:dyDescent="0.25">
      <c r="A155" s="12"/>
      <c r="B155" s="10"/>
      <c r="C155" s="10"/>
      <c r="D155" s="10"/>
      <c r="E155" s="9">
        <f>IFERROR(INDEX(Produtos!$D:$D,MATCH(C155,Produtos!$B:$B,0)),0)</f>
        <v>0</v>
      </c>
      <c r="F155" s="9" t="str">
        <f t="shared" si="4"/>
        <v/>
      </c>
      <c r="G155" s="10"/>
      <c r="H155" s="10"/>
    </row>
    <row r="156" spans="1:8" x14ac:dyDescent="0.25">
      <c r="A156" s="13"/>
      <c r="B156" s="8"/>
      <c r="C156" s="8"/>
      <c r="D156" s="8"/>
      <c r="E156" s="9">
        <f>IFERROR(INDEX(Produtos!$D:$D,MATCH(C156,Produtos!$B:$B,0)),0)</f>
        <v>0</v>
      </c>
      <c r="F156" s="9" t="str">
        <f t="shared" si="4"/>
        <v/>
      </c>
      <c r="G156" s="8"/>
      <c r="H156" s="8"/>
    </row>
    <row r="157" spans="1:8" x14ac:dyDescent="0.25">
      <c r="A157" s="12"/>
      <c r="B157" s="10"/>
      <c r="C157" s="10"/>
      <c r="D157" s="10"/>
      <c r="E157" s="9">
        <f>IFERROR(INDEX(Produtos!$D:$D,MATCH(C157,Produtos!$B:$B,0)),0)</f>
        <v>0</v>
      </c>
      <c r="F157" s="9" t="str">
        <f t="shared" si="4"/>
        <v/>
      </c>
      <c r="G157" s="10"/>
      <c r="H157" s="10"/>
    </row>
    <row r="158" spans="1:8" x14ac:dyDescent="0.25">
      <c r="A158" s="13"/>
      <c r="B158" s="8"/>
      <c r="C158" s="8"/>
      <c r="D158" s="8"/>
      <c r="E158" s="9">
        <f>IFERROR(INDEX(Produtos!$D:$D,MATCH(C158,Produtos!$B:$B,0)),0)</f>
        <v>0</v>
      </c>
      <c r="F158" s="9" t="str">
        <f t="shared" si="4"/>
        <v/>
      </c>
      <c r="G158" s="8"/>
      <c r="H158" s="8"/>
    </row>
    <row r="159" spans="1:8" x14ac:dyDescent="0.25">
      <c r="A159" s="12"/>
      <c r="B159" s="10"/>
      <c r="C159" s="10"/>
      <c r="D159" s="10"/>
      <c r="E159" s="9">
        <f>IFERROR(INDEX(Produtos!$D:$D,MATCH(C159,Produtos!$B:$B,0)),0)</f>
        <v>0</v>
      </c>
      <c r="F159" s="9" t="str">
        <f t="shared" si="4"/>
        <v/>
      </c>
      <c r="G159" s="10"/>
      <c r="H159" s="10"/>
    </row>
  </sheetData>
  <mergeCells count="1">
    <mergeCell ref="A1:H1"/>
  </mergeCells>
  <dataValidations count="1">
    <dataValidation type="list" allowBlank="1" sqref="H7:H159" xr:uid="{00000000-0002-0000-0200-000001000000}">
      <formula1>"Confirmada,Pendente,Cancelada"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200-000000000000}">
          <x14:formula1>
            <xm:f>Produtos!$B$4:$B$11</xm:f>
          </x14:formula1>
          <xm:sqref>C7:C159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2"/>
  <sheetViews>
    <sheetView workbookViewId="0">
      <selection sqref="A1:G1"/>
    </sheetView>
  </sheetViews>
  <sheetFormatPr defaultRowHeight="15" x14ac:dyDescent="0.25"/>
  <cols>
    <col min="1" max="1" width="3" customWidth="1"/>
    <col min="2" max="4" width="24" customWidth="1"/>
    <col min="5" max="5" width="4" customWidth="1"/>
    <col min="6" max="7" width="10" customWidth="1"/>
  </cols>
  <sheetData>
    <row r="1" spans="1:7" ht="21.95" customHeight="1" x14ac:dyDescent="0.25">
      <c r="A1" s="29" t="s">
        <v>63</v>
      </c>
      <c r="B1" s="23"/>
      <c r="C1" s="23"/>
      <c r="D1" s="23"/>
      <c r="E1" s="23"/>
      <c r="F1" s="23"/>
      <c r="G1" s="23"/>
    </row>
    <row r="4" spans="1:7" x14ac:dyDescent="0.25">
      <c r="B4" s="14" t="s">
        <v>49</v>
      </c>
      <c r="C4" s="15" t="s">
        <v>50</v>
      </c>
      <c r="D4" s="16" t="s">
        <v>51</v>
      </c>
    </row>
    <row r="5" spans="1:7" ht="24" customHeight="1" x14ac:dyDescent="0.25">
      <c r="B5" s="17">
        <f>SUMIFS(Vendas!$F:$F,Vendas!$H:$H,"Confirmada")</f>
        <v>799.3</v>
      </c>
      <c r="C5" s="18">
        <f>COUNTIFS(Vendas!$H:$H,"Confirmada")</f>
        <v>2</v>
      </c>
      <c r="D5" s="19">
        <f>IFERROR(B5/C5,0)</f>
        <v>399.65</v>
      </c>
    </row>
    <row r="8" spans="1:7" x14ac:dyDescent="0.25">
      <c r="B8" s="2" t="s">
        <v>52</v>
      </c>
    </row>
    <row r="9" spans="1:7" ht="27.95" customHeight="1" x14ac:dyDescent="0.25">
      <c r="B9" s="7" t="s">
        <v>45</v>
      </c>
      <c r="C9" s="7" t="s">
        <v>44</v>
      </c>
      <c r="D9" s="7" t="s">
        <v>53</v>
      </c>
    </row>
    <row r="10" spans="1:7" x14ac:dyDescent="0.25">
      <c r="B10" s="8" t="s">
        <v>58</v>
      </c>
      <c r="C10" s="9">
        <f>SUMIFS(Vendas!$F:$F,Vendas!$G:$G,B10,Vendas!$H:$H,"Confirmada")</f>
        <v>499.8</v>
      </c>
      <c r="D10" s="20">
        <f>IFERROR(C10/$B$5,0)</f>
        <v>0.62529713499311901</v>
      </c>
    </row>
    <row r="11" spans="1:7" x14ac:dyDescent="0.25">
      <c r="B11" s="10" t="s">
        <v>60</v>
      </c>
      <c r="C11" s="11">
        <f>SUMIFS(Vendas!$F:$F,Vendas!$G:$G,B11,Vendas!$H:$H,"Confirmada")</f>
        <v>299.5</v>
      </c>
      <c r="D11" s="21">
        <f>IFERROR(C11/$B$5,0)</f>
        <v>0.37470286500688105</v>
      </c>
    </row>
    <row r="12" spans="1:7" x14ac:dyDescent="0.25">
      <c r="B12" s="8" t="s">
        <v>62</v>
      </c>
      <c r="C12" s="9">
        <f>SUMIFS(Vendas!$F:$F,Vendas!$G:$G,B12,Vendas!$H:$H,"Confirmada")</f>
        <v>0</v>
      </c>
      <c r="D12" s="20">
        <f>IFERROR(C12/$B$5,0)</f>
        <v>0</v>
      </c>
    </row>
  </sheetData>
  <mergeCells count="1">
    <mergeCell ref="A1:G1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DDE05-E42E-446C-9353-EA4A459DB2BF}">
  <dimension ref="A1:H20"/>
  <sheetViews>
    <sheetView showGridLines="0" tabSelected="1" workbookViewId="0"/>
  </sheetViews>
  <sheetFormatPr defaultRowHeight="15" x14ac:dyDescent="0.25"/>
  <cols>
    <col min="1" max="8" width="13.7109375" style="35" customWidth="1"/>
    <col min="9" max="16384" width="9.140625" style="35"/>
  </cols>
  <sheetData>
    <row r="1" spans="1:8" s="37" customFormat="1" ht="27.95" customHeight="1" x14ac:dyDescent="0.25">
      <c r="A1" s="36" t="s">
        <v>64</v>
      </c>
      <c r="B1" s="36"/>
      <c r="C1" s="36"/>
      <c r="D1" s="36"/>
      <c r="E1" s="36"/>
      <c r="F1" s="36"/>
      <c r="G1" s="36"/>
      <c r="H1" s="36"/>
    </row>
    <row r="2" spans="1:8" s="37" customFormat="1" ht="27.95" customHeight="1" x14ac:dyDescent="0.25">
      <c r="A2" s="36"/>
      <c r="B2" s="36"/>
      <c r="C2" s="36"/>
      <c r="D2" s="36"/>
      <c r="E2" s="36"/>
      <c r="F2" s="36"/>
      <c r="G2" s="36"/>
      <c r="H2" s="36"/>
    </row>
    <row r="3" spans="1:8" s="37" customFormat="1" x14ac:dyDescent="0.25"/>
    <row r="4" spans="1:8" s="37" customFormat="1" ht="17.25" x14ac:dyDescent="0.25">
      <c r="A4" s="38" t="s">
        <v>65</v>
      </c>
      <c r="B4" s="38"/>
      <c r="C4" s="38"/>
      <c r="D4" s="38"/>
      <c r="E4" s="38"/>
      <c r="F4" s="38"/>
      <c r="G4" s="38"/>
      <c r="H4" s="38"/>
    </row>
    <row r="5" spans="1:8" s="37" customFormat="1" x14ac:dyDescent="0.25"/>
    <row r="6" spans="1:8" s="37" customFormat="1" ht="24" customHeight="1" x14ac:dyDescent="0.25">
      <c r="A6" s="39" t="s">
        <v>66</v>
      </c>
      <c r="B6" s="39"/>
      <c r="C6" s="39"/>
      <c r="D6" s="39"/>
      <c r="E6" s="39"/>
      <c r="F6" s="39"/>
      <c r="G6" s="39"/>
      <c r="H6" s="39"/>
    </row>
    <row r="7" spans="1:8" s="37" customFormat="1" ht="24" customHeight="1" x14ac:dyDescent="0.25">
      <c r="A7" s="39"/>
      <c r="B7" s="39"/>
      <c r="C7" s="39"/>
      <c r="D7" s="39"/>
      <c r="E7" s="39"/>
      <c r="F7" s="39"/>
      <c r="G7" s="39"/>
      <c r="H7" s="39"/>
    </row>
    <row r="8" spans="1:8" s="37" customFormat="1" ht="24" customHeight="1" x14ac:dyDescent="0.25">
      <c r="A8" s="39"/>
      <c r="B8" s="39"/>
      <c r="C8" s="39"/>
      <c r="D8" s="39"/>
      <c r="E8" s="39"/>
      <c r="F8" s="39"/>
      <c r="G8" s="39"/>
      <c r="H8" s="39"/>
    </row>
    <row r="9" spans="1:8" s="37" customFormat="1" ht="24" customHeight="1" x14ac:dyDescent="0.25">
      <c r="A9" s="39"/>
      <c r="B9" s="39"/>
      <c r="C9" s="39"/>
      <c r="D9" s="39"/>
      <c r="E9" s="39"/>
      <c r="F9" s="39"/>
      <c r="G9" s="39"/>
      <c r="H9" s="39"/>
    </row>
    <row r="10" spans="1:8" s="37" customFormat="1" x14ac:dyDescent="0.25"/>
    <row r="11" spans="1:8" s="37" customFormat="1" x14ac:dyDescent="0.25">
      <c r="A11" s="40" t="s">
        <v>67</v>
      </c>
      <c r="B11" s="40"/>
      <c r="C11" s="40"/>
      <c r="D11" s="40"/>
      <c r="E11" s="40"/>
      <c r="F11" s="40"/>
      <c r="G11" s="40"/>
      <c r="H11" s="40"/>
    </row>
    <row r="12" spans="1:8" s="37" customFormat="1" ht="24" customHeight="1" x14ac:dyDescent="0.25">
      <c r="A12" s="41" t="s">
        <v>68</v>
      </c>
      <c r="B12" s="41"/>
      <c r="C12" s="41"/>
      <c r="D12" s="41"/>
      <c r="E12" s="41"/>
      <c r="F12" s="41"/>
      <c r="G12" s="41"/>
      <c r="H12" s="41"/>
    </row>
    <row r="13" spans="1:8" s="37" customFormat="1" ht="24" customHeight="1" x14ac:dyDescent="0.25">
      <c r="A13" s="41"/>
      <c r="B13" s="41"/>
      <c r="C13" s="41"/>
      <c r="D13" s="41"/>
      <c r="E13" s="41"/>
      <c r="F13" s="41"/>
      <c r="G13" s="41"/>
      <c r="H13" s="41"/>
    </row>
    <row r="14" spans="1:8" s="37" customFormat="1" ht="24" customHeight="1" x14ac:dyDescent="0.25">
      <c r="A14" s="41"/>
      <c r="B14" s="41"/>
      <c r="C14" s="41"/>
      <c r="D14" s="41"/>
      <c r="E14" s="41"/>
      <c r="F14" s="41"/>
      <c r="G14" s="41"/>
      <c r="H14" s="41"/>
    </row>
    <row r="15" spans="1:8" s="37" customFormat="1" ht="24" customHeight="1" x14ac:dyDescent="0.25">
      <c r="A15" s="41"/>
      <c r="B15" s="41"/>
      <c r="C15" s="41"/>
      <c r="D15" s="41"/>
      <c r="E15" s="41"/>
      <c r="F15" s="41"/>
      <c r="G15" s="41"/>
      <c r="H15" s="41"/>
    </row>
    <row r="16" spans="1:8" s="37" customFormat="1" x14ac:dyDescent="0.25"/>
    <row r="17" spans="1:8" s="37" customFormat="1" ht="21.95" customHeight="1" x14ac:dyDescent="0.25">
      <c r="A17" s="42" t="s">
        <v>69</v>
      </c>
      <c r="B17" s="42"/>
      <c r="C17" s="42"/>
      <c r="D17" s="42"/>
      <c r="E17" s="42"/>
      <c r="F17" s="42"/>
      <c r="G17" s="42"/>
      <c r="H17" s="42"/>
    </row>
    <row r="18" spans="1:8" s="37" customFormat="1" ht="21.95" customHeight="1" x14ac:dyDescent="0.25">
      <c r="A18" s="42"/>
      <c r="B18" s="42"/>
      <c r="C18" s="42"/>
      <c r="D18" s="42"/>
      <c r="E18" s="42"/>
      <c r="F18" s="42"/>
      <c r="G18" s="42"/>
      <c r="H18" s="42"/>
    </row>
    <row r="19" spans="1:8" s="37" customFormat="1" x14ac:dyDescent="0.25"/>
    <row r="20" spans="1:8" s="37" customFormat="1" x14ac:dyDescent="0.25">
      <c r="A20" s="43" t="s">
        <v>70</v>
      </c>
      <c r="B20" s="43"/>
      <c r="C20" s="43"/>
      <c r="D20" s="43"/>
      <c r="E20" s="43"/>
      <c r="F20" s="43"/>
      <c r="G20" s="43"/>
      <c r="H20" s="43"/>
    </row>
  </sheetData>
  <mergeCells count="7">
    <mergeCell ref="A20:H20"/>
    <mergeCell ref="A1:H2"/>
    <mergeCell ref="A4:H4"/>
    <mergeCell ref="A6:H9"/>
    <mergeCell ref="A11:H11"/>
    <mergeCell ref="A12:H15"/>
    <mergeCell ref="A17:H1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Capa</vt:lpstr>
      <vt:lpstr>Produtos</vt:lpstr>
      <vt:lpstr>Vendas</vt:lpstr>
      <vt:lpstr>Dashboard</vt:lpstr>
      <vt:lpstr>Termos de Uso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Jeremias Cardoso</cp:lastModifiedBy>
  <dcterms:created xsi:type="dcterms:W3CDTF">2026-07-22T09:29:54Z</dcterms:created>
  <dcterms:modified xsi:type="dcterms:W3CDTF">2026-07-22T14:11:42Z</dcterms:modified>
</cp:coreProperties>
</file>