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CE4AA728-EB5A-4D68-9E88-B9487ADCB668}" xr6:coauthVersionLast="47" xr6:coauthVersionMax="47" xr10:uidLastSave="{00000000-0000-0000-0000-000000000000}"/>
  <bookViews>
    <workbookView xWindow="1560" yWindow="1560" windowWidth="21600" windowHeight="11295" activeTab="5" xr2:uid="{00000000-000D-0000-FFFF-FFFF00000000}"/>
  </bookViews>
  <sheets>
    <sheet name="Capa" sheetId="1" r:id="rId1"/>
    <sheet name="Imóveis" sheetId="2" r:id="rId2"/>
    <sheet name="Contratos" sheetId="3" r:id="rId3"/>
    <sheet name="Pagamentos" sheetId="4" r:id="rId4"/>
    <sheet name="Dashboard" sheetId="5" r:id="rId5"/>
    <sheet name="Termos de Us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C5" i="5"/>
  <c r="B5" i="5"/>
  <c r="E129" i="4"/>
  <c r="C129" i="4"/>
  <c r="E128" i="4"/>
  <c r="C128" i="4"/>
  <c r="E127" i="4"/>
  <c r="C127" i="4"/>
  <c r="E126" i="4"/>
  <c r="C126" i="4"/>
  <c r="E125" i="4"/>
  <c r="C125" i="4"/>
  <c r="E124" i="4"/>
  <c r="C124" i="4"/>
  <c r="E123" i="4"/>
  <c r="C123" i="4"/>
  <c r="E122" i="4"/>
  <c r="C122" i="4"/>
  <c r="E121" i="4"/>
  <c r="C121" i="4"/>
  <c r="E120" i="4"/>
  <c r="C120" i="4"/>
  <c r="E119" i="4"/>
  <c r="C119" i="4"/>
  <c r="E118" i="4"/>
  <c r="C118" i="4"/>
  <c r="E117" i="4"/>
  <c r="C117" i="4"/>
  <c r="E116" i="4"/>
  <c r="C116" i="4"/>
  <c r="E115" i="4"/>
  <c r="C115" i="4"/>
  <c r="E114" i="4"/>
  <c r="C114" i="4"/>
  <c r="E113" i="4"/>
  <c r="C113" i="4"/>
  <c r="E112" i="4"/>
  <c r="C112" i="4"/>
  <c r="E111" i="4"/>
  <c r="C111" i="4"/>
  <c r="E110" i="4"/>
  <c r="C110" i="4"/>
  <c r="E109" i="4"/>
  <c r="C109" i="4"/>
  <c r="E108" i="4"/>
  <c r="C108" i="4"/>
  <c r="E107" i="4"/>
  <c r="C107" i="4"/>
  <c r="E106" i="4"/>
  <c r="C106" i="4"/>
  <c r="E105" i="4"/>
  <c r="C105" i="4"/>
  <c r="E104" i="4"/>
  <c r="C104" i="4"/>
  <c r="E103" i="4"/>
  <c r="C103" i="4"/>
  <c r="E102" i="4"/>
  <c r="C102" i="4"/>
  <c r="E101" i="4"/>
  <c r="C101" i="4"/>
  <c r="E100" i="4"/>
  <c r="C100" i="4"/>
  <c r="E99" i="4"/>
  <c r="C99" i="4"/>
  <c r="E98" i="4"/>
  <c r="C98" i="4"/>
  <c r="E97" i="4"/>
  <c r="C97" i="4"/>
  <c r="E96" i="4"/>
  <c r="C96" i="4"/>
  <c r="E95" i="4"/>
  <c r="C95" i="4"/>
  <c r="E94" i="4"/>
  <c r="C94" i="4"/>
  <c r="E93" i="4"/>
  <c r="C93" i="4"/>
  <c r="E92" i="4"/>
  <c r="C92" i="4"/>
  <c r="E91" i="4"/>
  <c r="C91" i="4"/>
  <c r="E90" i="4"/>
  <c r="C90" i="4"/>
  <c r="E89" i="4"/>
  <c r="C89" i="4"/>
  <c r="E88" i="4"/>
  <c r="C88" i="4"/>
  <c r="E87" i="4"/>
  <c r="C87" i="4"/>
  <c r="E86" i="4"/>
  <c r="C86" i="4"/>
  <c r="E85" i="4"/>
  <c r="C85" i="4"/>
  <c r="E84" i="4"/>
  <c r="C84" i="4"/>
  <c r="E83" i="4"/>
  <c r="C83" i="4"/>
  <c r="E82" i="4"/>
  <c r="C82" i="4"/>
  <c r="E81" i="4"/>
  <c r="C81" i="4"/>
  <c r="E80" i="4"/>
  <c r="C80" i="4"/>
  <c r="E79" i="4"/>
  <c r="C79" i="4"/>
  <c r="E78" i="4"/>
  <c r="C78" i="4"/>
  <c r="E77" i="4"/>
  <c r="C77" i="4"/>
  <c r="E76" i="4"/>
  <c r="C76" i="4"/>
  <c r="E75" i="4"/>
  <c r="C75" i="4"/>
  <c r="E74" i="4"/>
  <c r="C74" i="4"/>
  <c r="E73" i="4"/>
  <c r="C73" i="4"/>
  <c r="E72" i="4"/>
  <c r="C72" i="4"/>
  <c r="E71" i="4"/>
  <c r="C71" i="4"/>
  <c r="E70" i="4"/>
  <c r="C70" i="4"/>
  <c r="E69" i="4"/>
  <c r="C69" i="4"/>
  <c r="E68" i="4"/>
  <c r="C68" i="4"/>
  <c r="E67" i="4"/>
  <c r="C67" i="4"/>
  <c r="E66" i="4"/>
  <c r="C66" i="4"/>
  <c r="E65" i="4"/>
  <c r="C65" i="4"/>
  <c r="E64" i="4"/>
  <c r="C64" i="4"/>
  <c r="E63" i="4"/>
  <c r="C63" i="4"/>
  <c r="E62" i="4"/>
  <c r="C62" i="4"/>
  <c r="E61" i="4"/>
  <c r="C61" i="4"/>
  <c r="E60" i="4"/>
  <c r="C60" i="4"/>
  <c r="E59" i="4"/>
  <c r="C59" i="4"/>
  <c r="E58" i="4"/>
  <c r="C58" i="4"/>
  <c r="E57" i="4"/>
  <c r="C57" i="4"/>
  <c r="E56" i="4"/>
  <c r="C56" i="4"/>
  <c r="E55" i="4"/>
  <c r="C55" i="4"/>
  <c r="E54" i="4"/>
  <c r="C54" i="4"/>
  <c r="E53" i="4"/>
  <c r="C53" i="4"/>
  <c r="E52" i="4"/>
  <c r="C52" i="4"/>
  <c r="E51" i="4"/>
  <c r="C51" i="4"/>
  <c r="E50" i="4"/>
  <c r="C50" i="4"/>
  <c r="E49" i="4"/>
  <c r="C49" i="4"/>
  <c r="E48" i="4"/>
  <c r="C48" i="4"/>
  <c r="E47" i="4"/>
  <c r="C47" i="4"/>
  <c r="E46" i="4"/>
  <c r="C46" i="4"/>
  <c r="E45" i="4"/>
  <c r="C45" i="4"/>
  <c r="E44" i="4"/>
  <c r="C44" i="4"/>
  <c r="E43" i="4"/>
  <c r="C43" i="4"/>
  <c r="E42" i="4"/>
  <c r="C42" i="4"/>
  <c r="E41" i="4"/>
  <c r="C41" i="4"/>
  <c r="E40" i="4"/>
  <c r="C40" i="4"/>
  <c r="E39" i="4"/>
  <c r="C39" i="4"/>
  <c r="E38" i="4"/>
  <c r="C38" i="4"/>
  <c r="E37" i="4"/>
  <c r="C37" i="4"/>
  <c r="E36" i="4"/>
  <c r="C36" i="4"/>
  <c r="E35" i="4"/>
  <c r="C35" i="4"/>
  <c r="E34" i="4"/>
  <c r="C34" i="4"/>
  <c r="E33" i="4"/>
  <c r="C33" i="4"/>
  <c r="E32" i="4"/>
  <c r="C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E5" i="5" s="1"/>
  <c r="C6" i="4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</calcChain>
</file>

<file path=xl/sharedStrings.xml><?xml version="1.0" encoding="utf-8"?>
<sst xmlns="http://schemas.openxmlformats.org/spreadsheetml/2006/main" count="92" uniqueCount="73">
  <si>
    <t>planilhas profissionais</t>
  </si>
  <si>
    <t>Controle de Imóveis e Aluguel</t>
  </si>
  <si>
    <t>Acompanhe seus imóveis, contratos de locação e pagamentos de aluguel</t>
  </si>
  <si>
    <t>Cadastre seus imóveis na aba 'Imóveis', registre os contratos de locação na aba 'Contratos' e lance os pagamentos mensais na aba 'Pagamentos'. O valor do aluguel e a situação de cada contrato/pagamento são calculados automaticamente — a aba 'Dashboard' resume tudo em poucos indicadores.</t>
  </si>
  <si>
    <t>O que tem nesta planilha</t>
  </si>
  <si>
    <t>▸ Imóveis</t>
  </si>
  <si>
    <t>Cadastro dos imóveis: endereço, tipo, valor de aluguel e status.</t>
  </si>
  <si>
    <t>▸ Contratos</t>
  </si>
  <si>
    <t>Contratos de locação por imóvel, com situação calculada (vigente, a renovar, encerrado).</t>
  </si>
  <si>
    <t>▸ Pagamentos</t>
  </si>
  <si>
    <t>Lançamento mensal dos pagamentos de aluguel, com status pago/pendente.</t>
  </si>
  <si>
    <t>▸ Dashboard</t>
  </si>
  <si>
    <t>Painel automático com os principais indicadores da carteira de imóveis.</t>
  </si>
  <si>
    <t>Como usar / legenda de cores</t>
  </si>
  <si>
    <t>Preencha/edite aqui</t>
  </si>
  <si>
    <t>Calculado automaticamente — não precisa editar</t>
  </si>
  <si>
    <t>Preencha / edite aqui</t>
  </si>
  <si>
    <t>Código</t>
  </si>
  <si>
    <t>Endereço</t>
  </si>
  <si>
    <t>Tipo</t>
  </si>
  <si>
    <t>Valor do Aluguel</t>
  </si>
  <si>
    <t>Status</t>
  </si>
  <si>
    <t>IM-001</t>
  </si>
  <si>
    <t>Apartamento</t>
  </si>
  <si>
    <t>Ocupado</t>
  </si>
  <si>
    <t>IM-002</t>
  </si>
  <si>
    <t>Casa</t>
  </si>
  <si>
    <t>IM-003</t>
  </si>
  <si>
    <t>Comercial</t>
  </si>
  <si>
    <t>IM-004</t>
  </si>
  <si>
    <t>Vago</t>
  </si>
  <si>
    <t>IM-005</t>
  </si>
  <si>
    <t>Terreno</t>
  </si>
  <si>
    <t>Imóvel</t>
  </si>
  <si>
    <t>Locatário</t>
  </si>
  <si>
    <t>Telefone</t>
  </si>
  <si>
    <t>Início do Contrato</t>
  </si>
  <si>
    <t>Fim do Contrato</t>
  </si>
  <si>
    <t>Dia de Vencimento do Aluguel</t>
  </si>
  <si>
    <t>Situação do Contrato</t>
  </si>
  <si>
    <t>Mês de Referência</t>
  </si>
  <si>
    <t>Valor</t>
  </si>
  <si>
    <t>Data de Pagamento</t>
  </si>
  <si>
    <t>07/2026</t>
  </si>
  <si>
    <t>Imóveis ocupados</t>
  </si>
  <si>
    <t>Imóveis vagos</t>
  </si>
  <si>
    <t>Receita mensal prevista</t>
  </si>
  <si>
    <t>Pagamentos pendentes</t>
  </si>
  <si>
    <t>Fluxonar · fluxonar.com.br</t>
  </si>
  <si>
    <t xml:space="preserve">  FLUXONAR  ·  IMÓVEIS</t>
  </si>
  <si>
    <t>Endereço Exemplo 1 — São Paulo/SP</t>
  </si>
  <si>
    <t>Endereço Exemplo 2 — Curitiba/PR</t>
  </si>
  <si>
    <t>Endereço Exemplo 3 — Belo Horizonte/MG</t>
  </si>
  <si>
    <t>Endereço Exemplo 4 — Campinas/SP</t>
  </si>
  <si>
    <t>Endereço Exemplo 5 — Sorocaba/SP</t>
  </si>
  <si>
    <t xml:space="preserve">  FLUXONAR  ·  CONTRATOS</t>
  </si>
  <si>
    <t>Locatário Exemplo 1</t>
  </si>
  <si>
    <t>(00) 90000-0001</t>
  </si>
  <si>
    <t>Locatário Exemplo 2</t>
  </si>
  <si>
    <t>(00) 90000-0002</t>
  </si>
  <si>
    <t>Locatário Exemplo 3</t>
  </si>
  <si>
    <t>(00) 90000-0003</t>
  </si>
  <si>
    <t>Locatário Exemplo 4</t>
  </si>
  <si>
    <t>(00) 90000-0004</t>
  </si>
  <si>
    <t xml:space="preserve">  FLUXONAR  ·  PAGAMENTOS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</si>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</sst>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;[Red]\-\R\$\ #,##0.00"/>
  </numFmts>
  <fonts count="23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1F7A47"/>
      <name val="Arial"/>
      <family val="2"/>
    </font>
    <font>
      <b/>
      <sz val="13"/>
      <color rgb="FFA4690F"/>
      <name val="Arial"/>
      <family val="2"/>
    </font>
    <font>
      <b/>
      <sz val="13"/>
      <color rgb="FF0A6B61"/>
      <name val="Arial"/>
      <family val="2"/>
    </font>
    <font>
      <b/>
      <sz val="13"/>
      <color rgb="FFC0392F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AF7EF"/>
      </patternFill>
    </fill>
    <fill>
      <patternFill patternType="solid">
        <fgColor rgb="FFFBF2DE"/>
      </patternFill>
    </fill>
    <fill>
      <patternFill patternType="solid">
        <fgColor rgb="FFE6F4F1"/>
      </patternFill>
    </fill>
    <fill>
      <patternFill patternType="solid">
        <fgColor rgb="FFFDECEB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164" fontId="8" fillId="4" borderId="1" xfId="0" applyNumberFormat="1" applyFont="1" applyFill="1" applyBorder="1"/>
    <xf numFmtId="0" fontId="8" fillId="7" borderId="1" xfId="0" applyFont="1" applyFill="1" applyBorder="1"/>
    <xf numFmtId="164" fontId="8" fillId="7" borderId="1" xfId="0" applyNumberFormat="1" applyFont="1" applyFill="1" applyBorder="1"/>
    <xf numFmtId="14" fontId="8" fillId="4" borderId="1" xfId="0" applyNumberFormat="1" applyFont="1" applyFill="1" applyBorder="1"/>
    <xf numFmtId="14" fontId="8" fillId="7" borderId="1" xfId="0" applyNumberFormat="1" applyFont="1" applyFill="1" applyBorder="1"/>
    <xf numFmtId="0" fontId="12" fillId="8" borderId="0" xfId="0" applyFont="1" applyFill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2" fillId="10" borderId="0" xfId="0" applyFont="1" applyFill="1" applyAlignment="1">
      <alignment vertical="center" wrapText="1"/>
    </xf>
    <xf numFmtId="0" fontId="12" fillId="11" borderId="0" xfId="0" applyFont="1" applyFill="1" applyAlignment="1">
      <alignment vertical="center" wrapText="1"/>
    </xf>
    <xf numFmtId="3" fontId="13" fillId="8" borderId="0" xfId="0" applyNumberFormat="1" applyFont="1" applyFill="1"/>
    <xf numFmtId="3" fontId="14" fillId="9" borderId="0" xfId="0" applyNumberFormat="1" applyFont="1" applyFill="1"/>
    <xf numFmtId="164" fontId="15" fillId="10" borderId="0" xfId="0" applyNumberFormat="1" applyFont="1" applyFill="1"/>
    <xf numFmtId="3" fontId="16" fillId="11" borderId="0" xfId="0" applyNumberFormat="1" applyFont="1" applyFill="1"/>
    <xf numFmtId="0" fontId="7" fillId="0" borderId="0" xfId="0" applyFont="1"/>
    <xf numFmtId="0" fontId="0" fillId="0" borderId="0" xfId="0"/>
    <xf numFmtId="0" fontId="1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0" fillId="0" borderId="0" xfId="0" applyNumberFormat="1"/>
    <xf numFmtId="14" fontId="0" fillId="0" borderId="0" xfId="0" applyNumberFormat="1"/>
    <xf numFmtId="14" fontId="11" fillId="6" borderId="1" xfId="0" applyNumberFormat="1" applyFont="1" applyFill="1" applyBorder="1" applyAlignment="1">
      <alignment horizontal="center" vertical="center" wrapText="1"/>
    </xf>
    <xf numFmtId="0" fontId="17" fillId="12" borderId="0" xfId="0" applyFont="1" applyFill="1"/>
    <xf numFmtId="0" fontId="18" fillId="13" borderId="0" xfId="0" applyFont="1" applyFill="1" applyAlignment="1">
      <alignment horizontal="left" vertical="center"/>
    </xf>
    <xf numFmtId="0" fontId="17" fillId="12" borderId="0" xfId="0" applyFont="1" applyFill="1" applyAlignment="1">
      <alignment vertical="center"/>
    </xf>
    <xf numFmtId="0" fontId="19" fillId="12" borderId="0" xfId="0" applyFont="1" applyFill="1" applyAlignment="1">
      <alignment vertical="center"/>
    </xf>
    <xf numFmtId="0" fontId="17" fillId="14" borderId="2" xfId="0" applyFont="1" applyFill="1" applyBorder="1" applyAlignment="1">
      <alignment vertical="center" wrapText="1"/>
    </xf>
    <xf numFmtId="0" fontId="20" fillId="12" borderId="0" xfId="0" applyFont="1" applyFill="1" applyAlignment="1">
      <alignment vertical="center"/>
    </xf>
    <xf numFmtId="0" fontId="17" fillId="14" borderId="3" xfId="0" applyFont="1" applyFill="1" applyBorder="1" applyAlignment="1">
      <alignment vertical="center" wrapText="1"/>
    </xf>
    <xf numFmtId="0" fontId="21" fillId="12" borderId="0" xfId="0" applyFont="1" applyFill="1" applyAlignment="1">
      <alignment vertical="center" wrapText="1"/>
    </xf>
    <xf numFmtId="0" fontId="22" fillId="12" borderId="0" xfId="0" applyFont="1" applyFill="1" applyAlignment="1">
      <alignment vertical="center"/>
    </xf>
  </cellXfs>
  <cellStyles count="1">
    <cellStyle name="Normal" xfId="0" builtinId="0"/>
  </cellStyles>
  <dxfs count="5">
    <dxf>
      <font>
        <b/>
        <color rgb="FFA4690F"/>
        <name val="Arial"/>
      </font>
      <fill>
        <patternFill patternType="solid">
          <fgColor rgb="FFFBF2DE"/>
        </patternFill>
      </fill>
    </dxf>
    <dxf>
      <font>
        <b/>
        <color rgb="FF1F7A47"/>
        <name val="Arial"/>
      </font>
      <fill>
        <patternFill patternType="solid">
          <fgColor rgb="FFEAF7EF"/>
        </patternFill>
      </fill>
    </dxf>
    <dxf>
      <font>
        <b/>
        <color rgb="FF1F7A47"/>
        <name val="Arial"/>
      </font>
      <fill>
        <patternFill patternType="solid">
          <fgColor rgb="FFEAF7EF"/>
        </patternFill>
      </fill>
    </dxf>
    <dxf>
      <font>
        <b/>
        <color rgb="FFA4690F"/>
        <name val="Arial"/>
      </font>
      <fill>
        <patternFill patternType="solid">
          <fgColor rgb="FFFBF2DE"/>
        </patternFill>
      </fill>
    </dxf>
    <dxf>
      <font>
        <b/>
        <color rgb="FFC0392F"/>
        <name val="Arial"/>
      </font>
      <fill>
        <patternFill patternType="solid">
          <fgColor rgb="FFFDECE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7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4" t="s">
        <v>0</v>
      </c>
      <c r="C5" s="23"/>
      <c r="D5" s="23"/>
      <c r="E5" s="23"/>
      <c r="F5" s="23"/>
      <c r="G5" s="23"/>
    </row>
    <row r="8" spans="2:7" ht="20.25" x14ac:dyDescent="0.3">
      <c r="B8" s="27" t="s">
        <v>1</v>
      </c>
      <c r="C8" s="23"/>
      <c r="D8" s="23"/>
      <c r="E8" s="23"/>
      <c r="F8" s="23"/>
      <c r="G8" s="23"/>
    </row>
    <row r="9" spans="2:7" x14ac:dyDescent="0.25">
      <c r="B9" s="26" t="s">
        <v>2</v>
      </c>
      <c r="C9" s="23"/>
      <c r="D9" s="23"/>
      <c r="E9" s="23"/>
      <c r="F9" s="23"/>
      <c r="G9" s="23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8" t="s">
        <v>3</v>
      </c>
      <c r="C12" s="23"/>
      <c r="D12" s="23"/>
      <c r="E12" s="23"/>
      <c r="F12" s="23"/>
      <c r="G12" s="23"/>
    </row>
    <row r="13" spans="2:7" x14ac:dyDescent="0.25">
      <c r="B13" s="23"/>
      <c r="C13" s="23"/>
      <c r="D13" s="23"/>
      <c r="E13" s="23"/>
      <c r="F13" s="23"/>
      <c r="G13" s="23"/>
    </row>
    <row r="14" spans="2:7" x14ac:dyDescent="0.25">
      <c r="B14" s="23"/>
      <c r="C14" s="23"/>
      <c r="D14" s="23"/>
      <c r="E14" s="23"/>
      <c r="F14" s="23"/>
      <c r="G14" s="23"/>
    </row>
    <row r="16" spans="2:7" x14ac:dyDescent="0.25">
      <c r="B16" s="2" t="s">
        <v>4</v>
      </c>
    </row>
    <row r="17" spans="2:7" x14ac:dyDescent="0.25">
      <c r="B17" s="3" t="s">
        <v>5</v>
      </c>
      <c r="C17" s="22" t="s">
        <v>6</v>
      </c>
      <c r="D17" s="23"/>
      <c r="E17" s="23"/>
      <c r="F17" s="23"/>
      <c r="G17" s="23"/>
    </row>
    <row r="18" spans="2:7" x14ac:dyDescent="0.25">
      <c r="B18" s="3" t="s">
        <v>7</v>
      </c>
      <c r="C18" s="22" t="s">
        <v>8</v>
      </c>
      <c r="D18" s="23"/>
      <c r="E18" s="23"/>
      <c r="F18" s="23"/>
      <c r="G18" s="23"/>
    </row>
    <row r="19" spans="2:7" x14ac:dyDescent="0.25">
      <c r="B19" s="3" t="s">
        <v>9</v>
      </c>
      <c r="C19" s="22" t="s">
        <v>10</v>
      </c>
      <c r="D19" s="23"/>
      <c r="E19" s="23"/>
      <c r="F19" s="23"/>
      <c r="G19" s="23"/>
    </row>
    <row r="20" spans="2:7" x14ac:dyDescent="0.25">
      <c r="B20" s="3" t="s">
        <v>11</v>
      </c>
      <c r="C20" s="22" t="s">
        <v>12</v>
      </c>
      <c r="D20" s="23"/>
      <c r="E20" s="23"/>
      <c r="F20" s="23"/>
      <c r="G20" s="23"/>
    </row>
    <row r="22" spans="2:7" x14ac:dyDescent="0.25">
      <c r="B22" s="2" t="s">
        <v>13</v>
      </c>
    </row>
    <row r="23" spans="2:7" x14ac:dyDescent="0.25">
      <c r="B23" s="4"/>
      <c r="C23" s="25" t="s">
        <v>14</v>
      </c>
      <c r="D23" s="23"/>
      <c r="E23" s="23"/>
      <c r="F23" s="23"/>
      <c r="G23" s="23"/>
    </row>
    <row r="24" spans="2:7" x14ac:dyDescent="0.25">
      <c r="B24" s="5"/>
      <c r="C24" s="25" t="s">
        <v>15</v>
      </c>
      <c r="D24" s="23"/>
      <c r="E24" s="23"/>
      <c r="F24" s="23"/>
      <c r="G24" s="23"/>
    </row>
    <row r="27" spans="2:7" x14ac:dyDescent="0.25">
      <c r="B27" s="6" t="s">
        <v>48</v>
      </c>
    </row>
  </sheetData>
  <mergeCells count="10">
    <mergeCell ref="C20:G20"/>
    <mergeCell ref="B5:G5"/>
    <mergeCell ref="C24:G24"/>
    <mergeCell ref="B9:G9"/>
    <mergeCell ref="B8:G8"/>
    <mergeCell ref="C19:G19"/>
    <mergeCell ref="C23:G23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0" customWidth="1"/>
    <col min="3" max="3" width="16" customWidth="1"/>
    <col min="4" max="4" width="18" customWidth="1"/>
    <col min="5" max="5" width="14" customWidth="1"/>
  </cols>
  <sheetData>
    <row r="1" spans="1:5" ht="21.95" customHeight="1" x14ac:dyDescent="0.25">
      <c r="A1" s="29" t="s">
        <v>49</v>
      </c>
      <c r="B1" s="23"/>
      <c r="C1" s="23"/>
      <c r="D1" s="23"/>
      <c r="E1" s="23"/>
    </row>
    <row r="3" spans="1:5" x14ac:dyDescent="0.25">
      <c r="A3" s="4"/>
      <c r="B3" s="6" t="s">
        <v>16</v>
      </c>
    </row>
    <row r="5" spans="1:5" ht="27.95" customHeight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</row>
    <row r="6" spans="1:5" x14ac:dyDescent="0.25">
      <c r="A6" s="8" t="s">
        <v>22</v>
      </c>
      <c r="B6" s="8" t="s">
        <v>50</v>
      </c>
      <c r="C6" s="8" t="s">
        <v>23</v>
      </c>
      <c r="D6" s="9">
        <v>1800</v>
      </c>
      <c r="E6" s="8" t="s">
        <v>24</v>
      </c>
    </row>
    <row r="7" spans="1:5" x14ac:dyDescent="0.25">
      <c r="A7" s="10" t="s">
        <v>25</v>
      </c>
      <c r="B7" s="10" t="s">
        <v>51</v>
      </c>
      <c r="C7" s="10" t="s">
        <v>26</v>
      </c>
      <c r="D7" s="11">
        <v>2500</v>
      </c>
      <c r="E7" s="10" t="s">
        <v>24</v>
      </c>
    </row>
    <row r="8" spans="1:5" x14ac:dyDescent="0.25">
      <c r="A8" s="8" t="s">
        <v>27</v>
      </c>
      <c r="B8" s="8" t="s">
        <v>52</v>
      </c>
      <c r="C8" s="8" t="s">
        <v>28</v>
      </c>
      <c r="D8" s="9">
        <v>3200</v>
      </c>
      <c r="E8" s="8" t="s">
        <v>24</v>
      </c>
    </row>
    <row r="9" spans="1:5" x14ac:dyDescent="0.25">
      <c r="A9" s="10" t="s">
        <v>29</v>
      </c>
      <c r="B9" s="10" t="s">
        <v>53</v>
      </c>
      <c r="C9" s="10" t="s">
        <v>26</v>
      </c>
      <c r="D9" s="11">
        <v>2100</v>
      </c>
      <c r="E9" s="10" t="s">
        <v>30</v>
      </c>
    </row>
    <row r="10" spans="1:5" x14ac:dyDescent="0.25">
      <c r="A10" s="8" t="s">
        <v>31</v>
      </c>
      <c r="B10" s="8" t="s">
        <v>54</v>
      </c>
      <c r="C10" s="8" t="s">
        <v>32</v>
      </c>
      <c r="D10" s="9">
        <v>600</v>
      </c>
      <c r="E10" s="8" t="s">
        <v>30</v>
      </c>
    </row>
    <row r="11" spans="1:5" x14ac:dyDescent="0.25">
      <c r="A11" s="10"/>
      <c r="B11" s="10"/>
      <c r="C11" s="10"/>
      <c r="D11" s="11"/>
      <c r="E11" s="10"/>
    </row>
    <row r="12" spans="1:5" x14ac:dyDescent="0.25">
      <c r="A12" s="8"/>
      <c r="B12" s="8"/>
      <c r="C12" s="8"/>
      <c r="D12" s="9"/>
      <c r="E12" s="8"/>
    </row>
    <row r="13" spans="1:5" x14ac:dyDescent="0.25">
      <c r="A13" s="10"/>
      <c r="B13" s="10"/>
      <c r="C13" s="10"/>
      <c r="D13" s="11"/>
      <c r="E13" s="10"/>
    </row>
    <row r="14" spans="1:5" x14ac:dyDescent="0.25">
      <c r="A14" s="8"/>
      <c r="B14" s="8"/>
      <c r="C14" s="8"/>
      <c r="D14" s="9"/>
      <c r="E14" s="8"/>
    </row>
    <row r="15" spans="1:5" x14ac:dyDescent="0.25">
      <c r="A15" s="10"/>
      <c r="B15" s="10"/>
      <c r="C15" s="10"/>
      <c r="D15" s="11"/>
      <c r="E15" s="10"/>
    </row>
    <row r="16" spans="1:5" x14ac:dyDescent="0.25">
      <c r="A16" s="8"/>
      <c r="B16" s="8"/>
      <c r="C16" s="8"/>
      <c r="D16" s="9"/>
      <c r="E16" s="8"/>
    </row>
    <row r="17" spans="1:5" x14ac:dyDescent="0.25">
      <c r="A17" s="10"/>
      <c r="B17" s="10"/>
      <c r="C17" s="10"/>
      <c r="D17" s="11"/>
      <c r="E17" s="10"/>
    </row>
    <row r="18" spans="1:5" x14ac:dyDescent="0.25">
      <c r="A18" s="8"/>
      <c r="B18" s="8"/>
      <c r="C18" s="8"/>
      <c r="D18" s="9"/>
      <c r="E18" s="8"/>
    </row>
    <row r="19" spans="1:5" x14ac:dyDescent="0.25">
      <c r="A19" s="10"/>
      <c r="B19" s="10"/>
      <c r="C19" s="10"/>
      <c r="D19" s="11"/>
      <c r="E19" s="10"/>
    </row>
    <row r="20" spans="1:5" x14ac:dyDescent="0.25">
      <c r="A20" s="8"/>
      <c r="B20" s="8"/>
      <c r="C20" s="8"/>
      <c r="D20" s="9"/>
      <c r="E20" s="8"/>
    </row>
    <row r="21" spans="1:5" x14ac:dyDescent="0.25">
      <c r="A21" s="10"/>
      <c r="B21" s="10"/>
      <c r="C21" s="10"/>
      <c r="D21" s="11"/>
      <c r="E21" s="10"/>
    </row>
    <row r="22" spans="1:5" x14ac:dyDescent="0.25">
      <c r="A22" s="8"/>
      <c r="B22" s="8"/>
      <c r="C22" s="8"/>
      <c r="D22" s="9"/>
      <c r="E22" s="8"/>
    </row>
    <row r="23" spans="1:5" x14ac:dyDescent="0.25">
      <c r="A23" s="10"/>
      <c r="B23" s="10"/>
      <c r="C23" s="10"/>
      <c r="D23" s="11"/>
      <c r="E23" s="10"/>
    </row>
    <row r="24" spans="1:5" x14ac:dyDescent="0.25">
      <c r="A24" s="8"/>
      <c r="B24" s="8"/>
      <c r="C24" s="8"/>
      <c r="D24" s="9"/>
      <c r="E24" s="8"/>
    </row>
    <row r="25" spans="1:5" x14ac:dyDescent="0.25">
      <c r="A25" s="10"/>
      <c r="B25" s="10"/>
      <c r="C25" s="10"/>
      <c r="D25" s="11"/>
      <c r="E25" s="10"/>
    </row>
    <row r="26" spans="1:5" x14ac:dyDescent="0.25">
      <c r="A26" s="8"/>
      <c r="B26" s="8"/>
      <c r="C26" s="8"/>
      <c r="D26" s="9"/>
      <c r="E26" s="8"/>
    </row>
    <row r="27" spans="1:5" x14ac:dyDescent="0.25">
      <c r="A27" s="10"/>
      <c r="B27" s="10"/>
      <c r="C27" s="10"/>
      <c r="D27" s="11"/>
      <c r="E27" s="10"/>
    </row>
    <row r="28" spans="1:5" x14ac:dyDescent="0.25">
      <c r="A28" s="8"/>
      <c r="B28" s="8"/>
      <c r="C28" s="8"/>
      <c r="D28" s="9"/>
      <c r="E28" s="8"/>
    </row>
    <row r="29" spans="1:5" x14ac:dyDescent="0.25">
      <c r="A29" s="10"/>
      <c r="B29" s="10"/>
      <c r="C29" s="10"/>
      <c r="D29" s="11"/>
      <c r="E29" s="10"/>
    </row>
    <row r="30" spans="1:5" x14ac:dyDescent="0.25">
      <c r="A30" s="8"/>
      <c r="B30" s="8"/>
      <c r="C30" s="8"/>
      <c r="D30" s="9"/>
      <c r="E30" s="8"/>
    </row>
    <row r="31" spans="1:5" x14ac:dyDescent="0.25">
      <c r="A31" s="10"/>
      <c r="B31" s="10"/>
      <c r="C31" s="10"/>
      <c r="D31" s="11"/>
      <c r="E31" s="10"/>
    </row>
    <row r="32" spans="1:5" x14ac:dyDescent="0.25">
      <c r="A32" s="8"/>
      <c r="B32" s="8"/>
      <c r="C32" s="8"/>
      <c r="D32" s="9"/>
      <c r="E32" s="8"/>
    </row>
    <row r="33" spans="1:5" x14ac:dyDescent="0.25">
      <c r="A33" s="10"/>
      <c r="B33" s="10"/>
      <c r="C33" s="10"/>
      <c r="D33" s="11"/>
      <c r="E33" s="10"/>
    </row>
    <row r="34" spans="1:5" x14ac:dyDescent="0.25">
      <c r="A34" s="8"/>
      <c r="B34" s="8"/>
      <c r="C34" s="8"/>
      <c r="D34" s="9"/>
      <c r="E34" s="8"/>
    </row>
    <row r="35" spans="1:5" x14ac:dyDescent="0.25">
      <c r="A35" s="10"/>
      <c r="B35" s="10"/>
      <c r="C35" s="10"/>
      <c r="D35" s="11"/>
      <c r="E35" s="10"/>
    </row>
    <row r="36" spans="1:5" x14ac:dyDescent="0.25">
      <c r="A36" s="8"/>
      <c r="B36" s="8"/>
      <c r="C36" s="8"/>
      <c r="D36" s="9"/>
      <c r="E36" s="8"/>
    </row>
    <row r="37" spans="1:5" x14ac:dyDescent="0.25">
      <c r="A37" s="10"/>
      <c r="B37" s="10"/>
      <c r="C37" s="10"/>
      <c r="D37" s="11"/>
      <c r="E37" s="10"/>
    </row>
    <row r="38" spans="1:5" x14ac:dyDescent="0.25">
      <c r="A38" s="8"/>
      <c r="B38" s="8"/>
      <c r="C38" s="8"/>
      <c r="D38" s="9"/>
      <c r="E38" s="8"/>
    </row>
    <row r="39" spans="1:5" x14ac:dyDescent="0.25">
      <c r="A39" s="10"/>
      <c r="B39" s="10"/>
      <c r="C39" s="10"/>
      <c r="D39" s="11"/>
      <c r="E39" s="10"/>
    </row>
    <row r="40" spans="1:5" x14ac:dyDescent="0.25">
      <c r="A40" s="8"/>
      <c r="B40" s="8"/>
      <c r="C40" s="8"/>
      <c r="D40" s="9"/>
      <c r="E40" s="8"/>
    </row>
    <row r="41" spans="1:5" x14ac:dyDescent="0.25">
      <c r="A41" s="10"/>
      <c r="B41" s="10"/>
      <c r="C41" s="10"/>
      <c r="D41" s="11"/>
      <c r="E41" s="10"/>
    </row>
    <row r="42" spans="1:5" x14ac:dyDescent="0.25">
      <c r="A42" s="8"/>
      <c r="B42" s="8"/>
      <c r="C42" s="8"/>
      <c r="D42" s="9"/>
      <c r="E42" s="8"/>
    </row>
    <row r="43" spans="1:5" x14ac:dyDescent="0.25">
      <c r="A43" s="10"/>
      <c r="B43" s="10"/>
      <c r="C43" s="10"/>
      <c r="D43" s="11"/>
      <c r="E43" s="10"/>
    </row>
    <row r="44" spans="1:5" x14ac:dyDescent="0.25">
      <c r="A44" s="8"/>
      <c r="B44" s="8"/>
      <c r="C44" s="8"/>
      <c r="D44" s="9"/>
      <c r="E44" s="8"/>
    </row>
    <row r="45" spans="1:5" x14ac:dyDescent="0.25">
      <c r="A45" s="10"/>
      <c r="B45" s="10"/>
      <c r="C45" s="10"/>
      <c r="D45" s="11"/>
      <c r="E45" s="10"/>
    </row>
    <row r="46" spans="1:5" x14ac:dyDescent="0.25">
      <c r="A46" s="8"/>
      <c r="B46" s="8"/>
      <c r="C46" s="8"/>
      <c r="D46" s="9"/>
      <c r="E46" s="8"/>
    </row>
    <row r="47" spans="1:5" x14ac:dyDescent="0.25">
      <c r="A47" s="10"/>
      <c r="B47" s="10"/>
      <c r="C47" s="10"/>
      <c r="D47" s="11"/>
      <c r="E47" s="10"/>
    </row>
    <row r="48" spans="1:5" x14ac:dyDescent="0.25">
      <c r="A48" s="8"/>
      <c r="B48" s="8"/>
      <c r="C48" s="8"/>
      <c r="D48" s="9"/>
      <c r="E48" s="8"/>
    </row>
    <row r="49" spans="1:5" x14ac:dyDescent="0.25">
      <c r="A49" s="10"/>
      <c r="B49" s="10"/>
      <c r="C49" s="10"/>
      <c r="D49" s="11"/>
      <c r="E49" s="10"/>
    </row>
    <row r="50" spans="1:5" x14ac:dyDescent="0.25">
      <c r="A50" s="8"/>
      <c r="B50" s="8"/>
      <c r="C50" s="8"/>
      <c r="D50" s="9"/>
      <c r="E50" s="8"/>
    </row>
    <row r="51" spans="1:5" x14ac:dyDescent="0.25">
      <c r="A51" s="10"/>
      <c r="B51" s="10"/>
      <c r="C51" s="10"/>
      <c r="D51" s="11"/>
      <c r="E51" s="10"/>
    </row>
    <row r="52" spans="1:5" x14ac:dyDescent="0.25">
      <c r="A52" s="8"/>
      <c r="B52" s="8"/>
      <c r="C52" s="8"/>
      <c r="D52" s="9"/>
      <c r="E52" s="8"/>
    </row>
    <row r="53" spans="1:5" x14ac:dyDescent="0.25">
      <c r="A53" s="10"/>
      <c r="B53" s="10"/>
      <c r="C53" s="10"/>
      <c r="D53" s="11"/>
      <c r="E53" s="10"/>
    </row>
    <row r="54" spans="1:5" x14ac:dyDescent="0.25">
      <c r="A54" s="8"/>
      <c r="B54" s="8"/>
      <c r="C54" s="8"/>
      <c r="D54" s="9"/>
      <c r="E54" s="8"/>
    </row>
    <row r="55" spans="1:5" x14ac:dyDescent="0.25">
      <c r="A55" s="10"/>
      <c r="B55" s="10"/>
      <c r="C55" s="10"/>
      <c r="D55" s="11"/>
      <c r="E55" s="10"/>
    </row>
    <row r="56" spans="1:5" x14ac:dyDescent="0.25">
      <c r="A56" s="8"/>
      <c r="B56" s="8"/>
      <c r="C56" s="8"/>
      <c r="D56" s="9"/>
      <c r="E56" s="8"/>
    </row>
    <row r="57" spans="1:5" x14ac:dyDescent="0.25">
      <c r="A57" s="10"/>
      <c r="B57" s="10"/>
      <c r="C57" s="10"/>
      <c r="D57" s="11"/>
      <c r="E57" s="10"/>
    </row>
    <row r="58" spans="1:5" x14ac:dyDescent="0.25">
      <c r="A58" s="8"/>
      <c r="B58" s="8"/>
      <c r="C58" s="8"/>
      <c r="D58" s="9"/>
      <c r="E58" s="8"/>
    </row>
    <row r="59" spans="1:5" x14ac:dyDescent="0.25">
      <c r="A59" s="10"/>
      <c r="B59" s="10"/>
      <c r="C59" s="10"/>
      <c r="D59" s="11"/>
      <c r="E59" s="10"/>
    </row>
    <row r="60" spans="1:5" x14ac:dyDescent="0.25">
      <c r="A60" s="8"/>
      <c r="B60" s="8"/>
      <c r="C60" s="8"/>
      <c r="D60" s="9"/>
      <c r="E60" s="8"/>
    </row>
    <row r="61" spans="1:5" x14ac:dyDescent="0.25">
      <c r="A61" s="10"/>
      <c r="B61" s="10"/>
      <c r="C61" s="10"/>
      <c r="D61" s="11"/>
      <c r="E61" s="10"/>
    </row>
    <row r="62" spans="1:5" x14ac:dyDescent="0.25">
      <c r="A62" s="8"/>
      <c r="B62" s="8"/>
      <c r="C62" s="8"/>
      <c r="D62" s="9"/>
      <c r="E62" s="8"/>
    </row>
    <row r="63" spans="1:5" x14ac:dyDescent="0.25">
      <c r="A63" s="10"/>
      <c r="B63" s="10"/>
      <c r="C63" s="10"/>
      <c r="D63" s="11"/>
      <c r="E63" s="10"/>
    </row>
    <row r="64" spans="1:5" x14ac:dyDescent="0.25">
      <c r="A64" s="8"/>
      <c r="B64" s="8"/>
      <c r="C64" s="8"/>
      <c r="D64" s="9"/>
      <c r="E64" s="8"/>
    </row>
    <row r="65" spans="1:5" x14ac:dyDescent="0.25">
      <c r="A65" s="10"/>
      <c r="B65" s="10"/>
      <c r="C65" s="10"/>
      <c r="D65" s="11"/>
      <c r="E65" s="10"/>
    </row>
    <row r="66" spans="1:5" x14ac:dyDescent="0.25">
      <c r="A66" s="8"/>
      <c r="B66" s="8"/>
      <c r="C66" s="8"/>
      <c r="D66" s="9"/>
      <c r="E66" s="8"/>
    </row>
    <row r="67" spans="1:5" x14ac:dyDescent="0.25">
      <c r="A67" s="10"/>
      <c r="B67" s="10"/>
      <c r="C67" s="10"/>
      <c r="D67" s="11"/>
      <c r="E67" s="10"/>
    </row>
    <row r="68" spans="1:5" x14ac:dyDescent="0.25">
      <c r="A68" s="8"/>
      <c r="B68" s="8"/>
      <c r="C68" s="8"/>
      <c r="D68" s="9"/>
      <c r="E68" s="8"/>
    </row>
    <row r="69" spans="1:5" x14ac:dyDescent="0.25">
      <c r="A69" s="10"/>
      <c r="B69" s="10"/>
      <c r="C69" s="10"/>
      <c r="D69" s="11"/>
      <c r="E69" s="10"/>
    </row>
    <row r="70" spans="1:5" x14ac:dyDescent="0.25">
      <c r="A70" s="8"/>
      <c r="B70" s="8"/>
      <c r="C70" s="8"/>
      <c r="D70" s="9"/>
      <c r="E70" s="8"/>
    </row>
    <row r="71" spans="1:5" x14ac:dyDescent="0.25">
      <c r="A71" s="10"/>
      <c r="B71" s="10"/>
      <c r="C71" s="10"/>
      <c r="D71" s="11"/>
      <c r="E71" s="10"/>
    </row>
    <row r="72" spans="1:5" x14ac:dyDescent="0.25">
      <c r="A72" s="8"/>
      <c r="B72" s="8"/>
      <c r="C72" s="8"/>
      <c r="D72" s="9"/>
      <c r="E72" s="8"/>
    </row>
    <row r="73" spans="1:5" x14ac:dyDescent="0.25">
      <c r="A73" s="10"/>
      <c r="B73" s="10"/>
      <c r="C73" s="10"/>
      <c r="D73" s="11"/>
      <c r="E73" s="10"/>
    </row>
    <row r="74" spans="1:5" x14ac:dyDescent="0.25">
      <c r="A74" s="8"/>
      <c r="B74" s="8"/>
      <c r="C74" s="8"/>
      <c r="D74" s="9"/>
      <c r="E74" s="8"/>
    </row>
    <row r="75" spans="1:5" x14ac:dyDescent="0.25">
      <c r="A75" s="10"/>
      <c r="B75" s="10"/>
      <c r="C75" s="10"/>
      <c r="D75" s="11"/>
      <c r="E75" s="10"/>
    </row>
    <row r="76" spans="1:5" x14ac:dyDescent="0.25">
      <c r="A76" s="8"/>
      <c r="B76" s="8"/>
      <c r="C76" s="8"/>
      <c r="D76" s="9"/>
      <c r="E76" s="8"/>
    </row>
    <row r="77" spans="1:5" x14ac:dyDescent="0.25">
      <c r="A77" s="10"/>
      <c r="B77" s="10"/>
      <c r="C77" s="10"/>
      <c r="D77" s="11"/>
      <c r="E77" s="10"/>
    </row>
    <row r="78" spans="1:5" x14ac:dyDescent="0.25">
      <c r="A78" s="8"/>
      <c r="B78" s="8"/>
      <c r="C78" s="8"/>
      <c r="D78" s="9"/>
      <c r="E78" s="8"/>
    </row>
    <row r="79" spans="1:5" x14ac:dyDescent="0.25">
      <c r="A79" s="10"/>
      <c r="B79" s="10"/>
      <c r="C79" s="10"/>
      <c r="D79" s="11"/>
      <c r="E79" s="10"/>
    </row>
    <row r="80" spans="1:5" x14ac:dyDescent="0.25">
      <c r="A80" s="8"/>
      <c r="B80" s="8"/>
      <c r="C80" s="8"/>
      <c r="D80" s="9"/>
      <c r="E80" s="8"/>
    </row>
    <row r="81" spans="1:5" x14ac:dyDescent="0.25">
      <c r="A81" s="10"/>
      <c r="B81" s="10"/>
      <c r="C81" s="10"/>
      <c r="D81" s="11"/>
      <c r="E81" s="10"/>
    </row>
    <row r="82" spans="1:5" x14ac:dyDescent="0.25">
      <c r="A82" s="8"/>
      <c r="B82" s="8"/>
      <c r="C82" s="8"/>
      <c r="D82" s="9"/>
      <c r="E82" s="8"/>
    </row>
    <row r="83" spans="1:5" x14ac:dyDescent="0.25">
      <c r="A83" s="10"/>
      <c r="B83" s="10"/>
      <c r="C83" s="10"/>
      <c r="D83" s="11"/>
      <c r="E83" s="10"/>
    </row>
    <row r="84" spans="1:5" x14ac:dyDescent="0.25">
      <c r="A84" s="8"/>
      <c r="B84" s="8"/>
      <c r="C84" s="8"/>
      <c r="D84" s="9"/>
      <c r="E84" s="8"/>
    </row>
    <row r="85" spans="1:5" x14ac:dyDescent="0.25">
      <c r="A85" s="10"/>
      <c r="B85" s="10"/>
      <c r="C85" s="10"/>
      <c r="D85" s="11"/>
      <c r="E85" s="10"/>
    </row>
    <row r="86" spans="1:5" x14ac:dyDescent="0.25">
      <c r="A86" s="8"/>
      <c r="B86" s="8"/>
      <c r="C86" s="8"/>
      <c r="D86" s="9"/>
      <c r="E86" s="8"/>
    </row>
    <row r="87" spans="1:5" x14ac:dyDescent="0.25">
      <c r="A87" s="10"/>
      <c r="B87" s="10"/>
      <c r="C87" s="10"/>
      <c r="D87" s="11"/>
      <c r="E87" s="10"/>
    </row>
    <row r="88" spans="1:5" x14ac:dyDescent="0.25">
      <c r="A88" s="8"/>
      <c r="B88" s="8"/>
      <c r="C88" s="8"/>
      <c r="D88" s="9"/>
      <c r="E88" s="8"/>
    </row>
    <row r="89" spans="1:5" x14ac:dyDescent="0.25">
      <c r="A89" s="10"/>
      <c r="B89" s="10"/>
      <c r="C89" s="10"/>
      <c r="D89" s="11"/>
      <c r="E89" s="10"/>
    </row>
    <row r="90" spans="1:5" x14ac:dyDescent="0.25">
      <c r="A90" s="8"/>
      <c r="B90" s="8"/>
      <c r="C90" s="8"/>
      <c r="D90" s="9"/>
      <c r="E90" s="8"/>
    </row>
  </sheetData>
  <mergeCells count="1">
    <mergeCell ref="A1:E1"/>
  </mergeCells>
  <dataValidations count="2">
    <dataValidation type="list" allowBlank="1" sqref="C6:C90" xr:uid="{00000000-0002-0000-0100-000000000000}">
      <formula1>"Apartamento,Casa,Comercial,Terreno"</formula1>
    </dataValidation>
    <dataValidation type="list" allowBlank="1" sqref="E6:E90" xr:uid="{00000000-0002-0000-0100-000001000000}">
      <formula1>"Ocupado,Vago"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9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40" customWidth="1"/>
    <col min="2" max="2" width="22" customWidth="1"/>
    <col min="3" max="3" width="16" customWidth="1"/>
    <col min="4" max="6" width="14" customWidth="1"/>
    <col min="7" max="7" width="18" customWidth="1"/>
  </cols>
  <sheetData>
    <row r="1" spans="1:7" ht="21.95" customHeight="1" x14ac:dyDescent="0.25">
      <c r="A1" s="29" t="s">
        <v>55</v>
      </c>
      <c r="B1" s="23"/>
      <c r="C1" s="23"/>
      <c r="D1" s="30"/>
      <c r="E1" s="30"/>
      <c r="F1" s="23"/>
      <c r="G1" s="23"/>
    </row>
    <row r="2" spans="1:7" x14ac:dyDescent="0.25">
      <c r="D2" s="31"/>
      <c r="E2" s="31"/>
    </row>
    <row r="3" spans="1:7" x14ac:dyDescent="0.25">
      <c r="A3" s="4"/>
      <c r="B3" s="6" t="s">
        <v>16</v>
      </c>
      <c r="D3" s="31"/>
      <c r="E3" s="31"/>
    </row>
    <row r="4" spans="1:7" x14ac:dyDescent="0.25">
      <c r="D4" s="31"/>
      <c r="E4" s="31"/>
    </row>
    <row r="5" spans="1:7" ht="27.95" customHeight="1" x14ac:dyDescent="0.25">
      <c r="A5" s="7" t="s">
        <v>33</v>
      </c>
      <c r="B5" s="7" t="s">
        <v>34</v>
      </c>
      <c r="C5" s="7" t="s">
        <v>35</v>
      </c>
      <c r="D5" s="32" t="s">
        <v>36</v>
      </c>
      <c r="E5" s="32" t="s">
        <v>37</v>
      </c>
      <c r="F5" s="7" t="s">
        <v>38</v>
      </c>
      <c r="G5" s="7" t="s">
        <v>39</v>
      </c>
    </row>
    <row r="6" spans="1:7" x14ac:dyDescent="0.25">
      <c r="A6" s="8" t="s">
        <v>50</v>
      </c>
      <c r="B6" s="8" t="s">
        <v>56</v>
      </c>
      <c r="C6" s="8" t="s">
        <v>57</v>
      </c>
      <c r="D6" s="12">
        <v>45725</v>
      </c>
      <c r="E6" s="12">
        <v>46625</v>
      </c>
      <c r="F6" s="8">
        <v>5</v>
      </c>
      <c r="G6" s="8" t="str">
        <f t="shared" ref="G6:G37" ca="1" si="0">IF(E6="","",IF(E6&lt;TODAY(),"Encerrado",IF(E6-TODAY()&lt;=60,"Renovar em breve","Vigente")))</f>
        <v>Vigente</v>
      </c>
    </row>
    <row r="7" spans="1:7" x14ac:dyDescent="0.25">
      <c r="A7" s="10" t="s">
        <v>51</v>
      </c>
      <c r="B7" s="10" t="s">
        <v>58</v>
      </c>
      <c r="C7" s="10" t="s">
        <v>59</v>
      </c>
      <c r="D7" s="13">
        <v>45925</v>
      </c>
      <c r="E7" s="13">
        <v>46925</v>
      </c>
      <c r="F7" s="10">
        <v>10</v>
      </c>
      <c r="G7" s="10" t="str">
        <f t="shared" ca="1" si="0"/>
        <v>Vigente</v>
      </c>
    </row>
    <row r="8" spans="1:7" x14ac:dyDescent="0.25">
      <c r="A8" s="8" t="s">
        <v>52</v>
      </c>
      <c r="B8" s="8" t="s">
        <v>60</v>
      </c>
      <c r="C8" s="8" t="s">
        <v>61</v>
      </c>
      <c r="D8" s="12">
        <v>45625</v>
      </c>
      <c r="E8" s="12">
        <v>46255</v>
      </c>
      <c r="F8" s="8">
        <v>15</v>
      </c>
      <c r="G8" s="8" t="str">
        <f t="shared" ca="1" si="0"/>
        <v>Renovar em breve</v>
      </c>
    </row>
    <row r="9" spans="1:7" x14ac:dyDescent="0.25">
      <c r="A9" s="10" t="s">
        <v>53</v>
      </c>
      <c r="B9" s="10" t="s">
        <v>62</v>
      </c>
      <c r="C9" s="10" t="s">
        <v>63</v>
      </c>
      <c r="D9" s="13">
        <v>45425</v>
      </c>
      <c r="E9" s="13">
        <v>46165</v>
      </c>
      <c r="F9" s="10">
        <v>20</v>
      </c>
      <c r="G9" s="10" t="str">
        <f t="shared" ca="1" si="0"/>
        <v>Encerrado</v>
      </c>
    </row>
    <row r="10" spans="1:7" x14ac:dyDescent="0.25">
      <c r="A10" s="8"/>
      <c r="B10" s="8"/>
      <c r="C10" s="8"/>
      <c r="D10" s="12"/>
      <c r="E10" s="12"/>
      <c r="F10" s="8"/>
      <c r="G10" s="8" t="str">
        <f t="shared" ca="1" si="0"/>
        <v/>
      </c>
    </row>
    <row r="11" spans="1:7" x14ac:dyDescent="0.25">
      <c r="A11" s="10"/>
      <c r="B11" s="10"/>
      <c r="C11" s="10"/>
      <c r="D11" s="13"/>
      <c r="E11" s="13"/>
      <c r="F11" s="10"/>
      <c r="G11" s="10" t="str">
        <f t="shared" ca="1" si="0"/>
        <v/>
      </c>
    </row>
    <row r="12" spans="1:7" x14ac:dyDescent="0.25">
      <c r="A12" s="8"/>
      <c r="B12" s="8"/>
      <c r="C12" s="8"/>
      <c r="D12" s="12"/>
      <c r="E12" s="12"/>
      <c r="F12" s="8"/>
      <c r="G12" s="8" t="str">
        <f t="shared" ca="1" si="0"/>
        <v/>
      </c>
    </row>
    <row r="13" spans="1:7" x14ac:dyDescent="0.25">
      <c r="A13" s="10"/>
      <c r="B13" s="10"/>
      <c r="C13" s="10"/>
      <c r="D13" s="13"/>
      <c r="E13" s="13"/>
      <c r="F13" s="10"/>
      <c r="G13" s="10" t="str">
        <f t="shared" ca="1" si="0"/>
        <v/>
      </c>
    </row>
    <row r="14" spans="1:7" x14ac:dyDescent="0.25">
      <c r="A14" s="8"/>
      <c r="B14" s="8"/>
      <c r="C14" s="8"/>
      <c r="D14" s="12"/>
      <c r="E14" s="12"/>
      <c r="F14" s="8"/>
      <c r="G14" s="8" t="str">
        <f t="shared" ca="1" si="0"/>
        <v/>
      </c>
    </row>
    <row r="15" spans="1:7" x14ac:dyDescent="0.25">
      <c r="A15" s="10"/>
      <c r="B15" s="10"/>
      <c r="C15" s="10"/>
      <c r="D15" s="13"/>
      <c r="E15" s="13"/>
      <c r="F15" s="10"/>
      <c r="G15" s="10" t="str">
        <f t="shared" ca="1" si="0"/>
        <v/>
      </c>
    </row>
    <row r="16" spans="1:7" x14ac:dyDescent="0.25">
      <c r="A16" s="8"/>
      <c r="B16" s="8"/>
      <c r="C16" s="8"/>
      <c r="D16" s="12"/>
      <c r="E16" s="12"/>
      <c r="F16" s="8"/>
      <c r="G16" s="8" t="str">
        <f t="shared" ca="1" si="0"/>
        <v/>
      </c>
    </row>
    <row r="17" spans="1:7" x14ac:dyDescent="0.25">
      <c r="A17" s="10"/>
      <c r="B17" s="10"/>
      <c r="C17" s="10"/>
      <c r="D17" s="13"/>
      <c r="E17" s="13"/>
      <c r="F17" s="10"/>
      <c r="G17" s="10" t="str">
        <f t="shared" ca="1" si="0"/>
        <v/>
      </c>
    </row>
    <row r="18" spans="1:7" x14ac:dyDescent="0.25">
      <c r="A18" s="8"/>
      <c r="B18" s="8"/>
      <c r="C18" s="8"/>
      <c r="D18" s="12"/>
      <c r="E18" s="12"/>
      <c r="F18" s="8"/>
      <c r="G18" s="8" t="str">
        <f t="shared" ca="1" si="0"/>
        <v/>
      </c>
    </row>
    <row r="19" spans="1:7" x14ac:dyDescent="0.25">
      <c r="A19" s="10"/>
      <c r="B19" s="10"/>
      <c r="C19" s="10"/>
      <c r="D19" s="13"/>
      <c r="E19" s="13"/>
      <c r="F19" s="10"/>
      <c r="G19" s="10" t="str">
        <f t="shared" ca="1" si="0"/>
        <v/>
      </c>
    </row>
    <row r="20" spans="1:7" x14ac:dyDescent="0.25">
      <c r="A20" s="8"/>
      <c r="B20" s="8"/>
      <c r="C20" s="8"/>
      <c r="D20" s="12"/>
      <c r="E20" s="12"/>
      <c r="F20" s="8"/>
      <c r="G20" s="8" t="str">
        <f t="shared" ca="1" si="0"/>
        <v/>
      </c>
    </row>
    <row r="21" spans="1:7" x14ac:dyDescent="0.25">
      <c r="A21" s="10"/>
      <c r="B21" s="10"/>
      <c r="C21" s="10"/>
      <c r="D21" s="13"/>
      <c r="E21" s="13"/>
      <c r="F21" s="10"/>
      <c r="G21" s="10" t="str">
        <f t="shared" ca="1" si="0"/>
        <v/>
      </c>
    </row>
    <row r="22" spans="1:7" x14ac:dyDescent="0.25">
      <c r="A22" s="8"/>
      <c r="B22" s="8"/>
      <c r="C22" s="8"/>
      <c r="D22" s="12"/>
      <c r="E22" s="12"/>
      <c r="F22" s="8"/>
      <c r="G22" s="8" t="str">
        <f t="shared" ca="1" si="0"/>
        <v/>
      </c>
    </row>
    <row r="23" spans="1:7" x14ac:dyDescent="0.25">
      <c r="A23" s="10"/>
      <c r="B23" s="10"/>
      <c r="C23" s="10"/>
      <c r="D23" s="13"/>
      <c r="E23" s="13"/>
      <c r="F23" s="10"/>
      <c r="G23" s="10" t="str">
        <f t="shared" ca="1" si="0"/>
        <v/>
      </c>
    </row>
    <row r="24" spans="1:7" x14ac:dyDescent="0.25">
      <c r="A24" s="8"/>
      <c r="B24" s="8"/>
      <c r="C24" s="8"/>
      <c r="D24" s="12"/>
      <c r="E24" s="12"/>
      <c r="F24" s="8"/>
      <c r="G24" s="8" t="str">
        <f t="shared" ca="1" si="0"/>
        <v/>
      </c>
    </row>
    <row r="25" spans="1:7" x14ac:dyDescent="0.25">
      <c r="A25" s="10"/>
      <c r="B25" s="10"/>
      <c r="C25" s="10"/>
      <c r="D25" s="13"/>
      <c r="E25" s="13"/>
      <c r="F25" s="10"/>
      <c r="G25" s="10" t="str">
        <f t="shared" ca="1" si="0"/>
        <v/>
      </c>
    </row>
    <row r="26" spans="1:7" x14ac:dyDescent="0.25">
      <c r="A26" s="8"/>
      <c r="B26" s="8"/>
      <c r="C26" s="8"/>
      <c r="D26" s="12"/>
      <c r="E26" s="12"/>
      <c r="F26" s="8"/>
      <c r="G26" s="8" t="str">
        <f t="shared" ca="1" si="0"/>
        <v/>
      </c>
    </row>
    <row r="27" spans="1:7" x14ac:dyDescent="0.25">
      <c r="A27" s="10"/>
      <c r="B27" s="10"/>
      <c r="C27" s="10"/>
      <c r="D27" s="13"/>
      <c r="E27" s="13"/>
      <c r="F27" s="10"/>
      <c r="G27" s="10" t="str">
        <f t="shared" ca="1" si="0"/>
        <v/>
      </c>
    </row>
    <row r="28" spans="1:7" x14ac:dyDescent="0.25">
      <c r="A28" s="8"/>
      <c r="B28" s="8"/>
      <c r="C28" s="8"/>
      <c r="D28" s="12"/>
      <c r="E28" s="12"/>
      <c r="F28" s="8"/>
      <c r="G28" s="8" t="str">
        <f t="shared" ca="1" si="0"/>
        <v/>
      </c>
    </row>
    <row r="29" spans="1:7" x14ac:dyDescent="0.25">
      <c r="A29" s="10"/>
      <c r="B29" s="10"/>
      <c r="C29" s="10"/>
      <c r="D29" s="13"/>
      <c r="E29" s="13"/>
      <c r="F29" s="10"/>
      <c r="G29" s="10" t="str">
        <f t="shared" ca="1" si="0"/>
        <v/>
      </c>
    </row>
    <row r="30" spans="1:7" x14ac:dyDescent="0.25">
      <c r="A30" s="8"/>
      <c r="B30" s="8"/>
      <c r="C30" s="8"/>
      <c r="D30" s="12"/>
      <c r="E30" s="12"/>
      <c r="F30" s="8"/>
      <c r="G30" s="8" t="str">
        <f t="shared" ca="1" si="0"/>
        <v/>
      </c>
    </row>
    <row r="31" spans="1:7" x14ac:dyDescent="0.25">
      <c r="A31" s="10"/>
      <c r="B31" s="10"/>
      <c r="C31" s="10"/>
      <c r="D31" s="13"/>
      <c r="E31" s="13"/>
      <c r="F31" s="10"/>
      <c r="G31" s="10" t="str">
        <f t="shared" ca="1" si="0"/>
        <v/>
      </c>
    </row>
    <row r="32" spans="1:7" x14ac:dyDescent="0.25">
      <c r="A32" s="8"/>
      <c r="B32" s="8"/>
      <c r="C32" s="8"/>
      <c r="D32" s="12"/>
      <c r="E32" s="12"/>
      <c r="F32" s="8"/>
      <c r="G32" s="8" t="str">
        <f t="shared" ca="1" si="0"/>
        <v/>
      </c>
    </row>
    <row r="33" spans="1:7" x14ac:dyDescent="0.25">
      <c r="A33" s="10"/>
      <c r="B33" s="10"/>
      <c r="C33" s="10"/>
      <c r="D33" s="13"/>
      <c r="E33" s="13"/>
      <c r="F33" s="10"/>
      <c r="G33" s="10" t="str">
        <f t="shared" ca="1" si="0"/>
        <v/>
      </c>
    </row>
    <row r="34" spans="1:7" x14ac:dyDescent="0.25">
      <c r="A34" s="8"/>
      <c r="B34" s="8"/>
      <c r="C34" s="8"/>
      <c r="D34" s="12"/>
      <c r="E34" s="12"/>
      <c r="F34" s="8"/>
      <c r="G34" s="8" t="str">
        <f t="shared" ca="1" si="0"/>
        <v/>
      </c>
    </row>
    <row r="35" spans="1:7" x14ac:dyDescent="0.25">
      <c r="A35" s="10"/>
      <c r="B35" s="10"/>
      <c r="C35" s="10"/>
      <c r="D35" s="13"/>
      <c r="E35" s="13"/>
      <c r="F35" s="10"/>
      <c r="G35" s="10" t="str">
        <f t="shared" ca="1" si="0"/>
        <v/>
      </c>
    </row>
    <row r="36" spans="1:7" x14ac:dyDescent="0.25">
      <c r="A36" s="8"/>
      <c r="B36" s="8"/>
      <c r="C36" s="8"/>
      <c r="D36" s="12"/>
      <c r="E36" s="12"/>
      <c r="F36" s="8"/>
      <c r="G36" s="8" t="str">
        <f t="shared" ca="1" si="0"/>
        <v/>
      </c>
    </row>
    <row r="37" spans="1:7" x14ac:dyDescent="0.25">
      <c r="A37" s="10"/>
      <c r="B37" s="10"/>
      <c r="C37" s="10"/>
      <c r="D37" s="13"/>
      <c r="E37" s="13"/>
      <c r="F37" s="10"/>
      <c r="G37" s="10" t="str">
        <f t="shared" ca="1" si="0"/>
        <v/>
      </c>
    </row>
    <row r="38" spans="1:7" x14ac:dyDescent="0.25">
      <c r="A38" s="8"/>
      <c r="B38" s="8"/>
      <c r="C38" s="8"/>
      <c r="D38" s="12"/>
      <c r="E38" s="12"/>
      <c r="F38" s="8"/>
      <c r="G38" s="8" t="str">
        <f t="shared" ref="G38:G69" ca="1" si="1">IF(E38="","",IF(E38&lt;TODAY(),"Encerrado",IF(E38-TODAY()&lt;=60,"Renovar em breve","Vigente")))</f>
        <v/>
      </c>
    </row>
    <row r="39" spans="1:7" x14ac:dyDescent="0.25">
      <c r="A39" s="10"/>
      <c r="B39" s="10"/>
      <c r="C39" s="10"/>
      <c r="D39" s="13"/>
      <c r="E39" s="13"/>
      <c r="F39" s="10"/>
      <c r="G39" s="10" t="str">
        <f t="shared" ca="1" si="1"/>
        <v/>
      </c>
    </row>
    <row r="40" spans="1:7" x14ac:dyDescent="0.25">
      <c r="A40" s="8"/>
      <c r="B40" s="8"/>
      <c r="C40" s="8"/>
      <c r="D40" s="12"/>
      <c r="E40" s="12"/>
      <c r="F40" s="8"/>
      <c r="G40" s="8" t="str">
        <f t="shared" ca="1" si="1"/>
        <v/>
      </c>
    </row>
    <row r="41" spans="1:7" x14ac:dyDescent="0.25">
      <c r="A41" s="10"/>
      <c r="B41" s="10"/>
      <c r="C41" s="10"/>
      <c r="D41" s="13"/>
      <c r="E41" s="13"/>
      <c r="F41" s="10"/>
      <c r="G41" s="10" t="str">
        <f t="shared" ca="1" si="1"/>
        <v/>
      </c>
    </row>
    <row r="42" spans="1:7" x14ac:dyDescent="0.25">
      <c r="A42" s="8"/>
      <c r="B42" s="8"/>
      <c r="C42" s="8"/>
      <c r="D42" s="12"/>
      <c r="E42" s="12"/>
      <c r="F42" s="8"/>
      <c r="G42" s="8" t="str">
        <f t="shared" ca="1" si="1"/>
        <v/>
      </c>
    </row>
    <row r="43" spans="1:7" x14ac:dyDescent="0.25">
      <c r="A43" s="10"/>
      <c r="B43" s="10"/>
      <c r="C43" s="10"/>
      <c r="D43" s="13"/>
      <c r="E43" s="13"/>
      <c r="F43" s="10"/>
      <c r="G43" s="10" t="str">
        <f t="shared" ca="1" si="1"/>
        <v/>
      </c>
    </row>
    <row r="44" spans="1:7" x14ac:dyDescent="0.25">
      <c r="A44" s="8"/>
      <c r="B44" s="8"/>
      <c r="C44" s="8"/>
      <c r="D44" s="12"/>
      <c r="E44" s="12"/>
      <c r="F44" s="8"/>
      <c r="G44" s="8" t="str">
        <f t="shared" ca="1" si="1"/>
        <v/>
      </c>
    </row>
    <row r="45" spans="1:7" x14ac:dyDescent="0.25">
      <c r="A45" s="10"/>
      <c r="B45" s="10"/>
      <c r="C45" s="10"/>
      <c r="D45" s="13"/>
      <c r="E45" s="13"/>
      <c r="F45" s="10"/>
      <c r="G45" s="10" t="str">
        <f t="shared" ca="1" si="1"/>
        <v/>
      </c>
    </row>
    <row r="46" spans="1:7" x14ac:dyDescent="0.25">
      <c r="A46" s="8"/>
      <c r="B46" s="8"/>
      <c r="C46" s="8"/>
      <c r="D46" s="12"/>
      <c r="E46" s="12"/>
      <c r="F46" s="8"/>
      <c r="G46" s="8" t="str">
        <f t="shared" ca="1" si="1"/>
        <v/>
      </c>
    </row>
    <row r="47" spans="1:7" x14ac:dyDescent="0.25">
      <c r="A47" s="10"/>
      <c r="B47" s="10"/>
      <c r="C47" s="10"/>
      <c r="D47" s="13"/>
      <c r="E47" s="13"/>
      <c r="F47" s="10"/>
      <c r="G47" s="10" t="str">
        <f t="shared" ca="1" si="1"/>
        <v/>
      </c>
    </row>
    <row r="48" spans="1:7" x14ac:dyDescent="0.25">
      <c r="A48" s="8"/>
      <c r="B48" s="8"/>
      <c r="C48" s="8"/>
      <c r="D48" s="12"/>
      <c r="E48" s="12"/>
      <c r="F48" s="8"/>
      <c r="G48" s="8" t="str">
        <f t="shared" ca="1" si="1"/>
        <v/>
      </c>
    </row>
    <row r="49" spans="1:7" x14ac:dyDescent="0.25">
      <c r="A49" s="10"/>
      <c r="B49" s="10"/>
      <c r="C49" s="10"/>
      <c r="D49" s="13"/>
      <c r="E49" s="13"/>
      <c r="F49" s="10"/>
      <c r="G49" s="10" t="str">
        <f t="shared" ca="1" si="1"/>
        <v/>
      </c>
    </row>
    <row r="50" spans="1:7" x14ac:dyDescent="0.25">
      <c r="A50" s="8"/>
      <c r="B50" s="8"/>
      <c r="C50" s="8"/>
      <c r="D50" s="12"/>
      <c r="E50" s="12"/>
      <c r="F50" s="8"/>
      <c r="G50" s="8" t="str">
        <f t="shared" ca="1" si="1"/>
        <v/>
      </c>
    </row>
    <row r="51" spans="1:7" x14ac:dyDescent="0.25">
      <c r="A51" s="10"/>
      <c r="B51" s="10"/>
      <c r="C51" s="10"/>
      <c r="D51" s="13"/>
      <c r="E51" s="13"/>
      <c r="F51" s="10"/>
      <c r="G51" s="10" t="str">
        <f t="shared" ca="1" si="1"/>
        <v/>
      </c>
    </row>
    <row r="52" spans="1:7" x14ac:dyDescent="0.25">
      <c r="A52" s="8"/>
      <c r="B52" s="8"/>
      <c r="C52" s="8"/>
      <c r="D52" s="12"/>
      <c r="E52" s="12"/>
      <c r="F52" s="8"/>
      <c r="G52" s="8" t="str">
        <f t="shared" ca="1" si="1"/>
        <v/>
      </c>
    </row>
    <row r="53" spans="1:7" x14ac:dyDescent="0.25">
      <c r="A53" s="10"/>
      <c r="B53" s="10"/>
      <c r="C53" s="10"/>
      <c r="D53" s="13"/>
      <c r="E53" s="13"/>
      <c r="F53" s="10"/>
      <c r="G53" s="10" t="str">
        <f t="shared" ca="1" si="1"/>
        <v/>
      </c>
    </row>
    <row r="54" spans="1:7" x14ac:dyDescent="0.25">
      <c r="A54" s="8"/>
      <c r="B54" s="8"/>
      <c r="C54" s="8"/>
      <c r="D54" s="12"/>
      <c r="E54" s="12"/>
      <c r="F54" s="8"/>
      <c r="G54" s="8" t="str">
        <f t="shared" ca="1" si="1"/>
        <v/>
      </c>
    </row>
    <row r="55" spans="1:7" x14ac:dyDescent="0.25">
      <c r="A55" s="10"/>
      <c r="B55" s="10"/>
      <c r="C55" s="10"/>
      <c r="D55" s="13"/>
      <c r="E55" s="13"/>
      <c r="F55" s="10"/>
      <c r="G55" s="10" t="str">
        <f t="shared" ca="1" si="1"/>
        <v/>
      </c>
    </row>
    <row r="56" spans="1:7" x14ac:dyDescent="0.25">
      <c r="A56" s="8"/>
      <c r="B56" s="8"/>
      <c r="C56" s="8"/>
      <c r="D56" s="12"/>
      <c r="E56" s="12"/>
      <c r="F56" s="8"/>
      <c r="G56" s="8" t="str">
        <f t="shared" ca="1" si="1"/>
        <v/>
      </c>
    </row>
    <row r="57" spans="1:7" x14ac:dyDescent="0.25">
      <c r="A57" s="10"/>
      <c r="B57" s="10"/>
      <c r="C57" s="10"/>
      <c r="D57" s="13"/>
      <c r="E57" s="13"/>
      <c r="F57" s="10"/>
      <c r="G57" s="10" t="str">
        <f t="shared" ca="1" si="1"/>
        <v/>
      </c>
    </row>
    <row r="58" spans="1:7" x14ac:dyDescent="0.25">
      <c r="A58" s="8"/>
      <c r="B58" s="8"/>
      <c r="C58" s="8"/>
      <c r="D58" s="12"/>
      <c r="E58" s="12"/>
      <c r="F58" s="8"/>
      <c r="G58" s="8" t="str">
        <f t="shared" ca="1" si="1"/>
        <v/>
      </c>
    </row>
    <row r="59" spans="1:7" x14ac:dyDescent="0.25">
      <c r="A59" s="10"/>
      <c r="B59" s="10"/>
      <c r="C59" s="10"/>
      <c r="D59" s="13"/>
      <c r="E59" s="13"/>
      <c r="F59" s="10"/>
      <c r="G59" s="10" t="str">
        <f t="shared" ca="1" si="1"/>
        <v/>
      </c>
    </row>
    <row r="60" spans="1:7" x14ac:dyDescent="0.25">
      <c r="A60" s="8"/>
      <c r="B60" s="8"/>
      <c r="C60" s="8"/>
      <c r="D60" s="12"/>
      <c r="E60" s="12"/>
      <c r="F60" s="8"/>
      <c r="G60" s="8" t="str">
        <f t="shared" ca="1" si="1"/>
        <v/>
      </c>
    </row>
    <row r="61" spans="1:7" x14ac:dyDescent="0.25">
      <c r="A61" s="10"/>
      <c r="B61" s="10"/>
      <c r="C61" s="10"/>
      <c r="D61" s="13"/>
      <c r="E61" s="13"/>
      <c r="F61" s="10"/>
      <c r="G61" s="10" t="str">
        <f t="shared" ca="1" si="1"/>
        <v/>
      </c>
    </row>
    <row r="62" spans="1:7" x14ac:dyDescent="0.25">
      <c r="A62" s="8"/>
      <c r="B62" s="8"/>
      <c r="C62" s="8"/>
      <c r="D62" s="12"/>
      <c r="E62" s="12"/>
      <c r="F62" s="8"/>
      <c r="G62" s="8" t="str">
        <f t="shared" ca="1" si="1"/>
        <v/>
      </c>
    </row>
    <row r="63" spans="1:7" x14ac:dyDescent="0.25">
      <c r="A63" s="10"/>
      <c r="B63" s="10"/>
      <c r="C63" s="10"/>
      <c r="D63" s="13"/>
      <c r="E63" s="13"/>
      <c r="F63" s="10"/>
      <c r="G63" s="10" t="str">
        <f t="shared" ca="1" si="1"/>
        <v/>
      </c>
    </row>
    <row r="64" spans="1:7" x14ac:dyDescent="0.25">
      <c r="A64" s="8"/>
      <c r="B64" s="8"/>
      <c r="C64" s="8"/>
      <c r="D64" s="12"/>
      <c r="E64" s="12"/>
      <c r="F64" s="8"/>
      <c r="G64" s="8" t="str">
        <f t="shared" ca="1" si="1"/>
        <v/>
      </c>
    </row>
    <row r="65" spans="1:7" x14ac:dyDescent="0.25">
      <c r="A65" s="10"/>
      <c r="B65" s="10"/>
      <c r="C65" s="10"/>
      <c r="D65" s="13"/>
      <c r="E65" s="13"/>
      <c r="F65" s="10"/>
      <c r="G65" s="10" t="str">
        <f t="shared" ca="1" si="1"/>
        <v/>
      </c>
    </row>
    <row r="66" spans="1:7" x14ac:dyDescent="0.25">
      <c r="A66" s="8"/>
      <c r="B66" s="8"/>
      <c r="C66" s="8"/>
      <c r="D66" s="12"/>
      <c r="E66" s="12"/>
      <c r="F66" s="8"/>
      <c r="G66" s="8" t="str">
        <f t="shared" ca="1" si="1"/>
        <v/>
      </c>
    </row>
    <row r="67" spans="1:7" x14ac:dyDescent="0.25">
      <c r="A67" s="10"/>
      <c r="B67" s="10"/>
      <c r="C67" s="10"/>
      <c r="D67" s="13"/>
      <c r="E67" s="13"/>
      <c r="F67" s="10"/>
      <c r="G67" s="10" t="str">
        <f t="shared" ca="1" si="1"/>
        <v/>
      </c>
    </row>
    <row r="68" spans="1:7" x14ac:dyDescent="0.25">
      <c r="A68" s="8"/>
      <c r="B68" s="8"/>
      <c r="C68" s="8"/>
      <c r="D68" s="12"/>
      <c r="E68" s="12"/>
      <c r="F68" s="8"/>
      <c r="G68" s="8" t="str">
        <f t="shared" ca="1" si="1"/>
        <v/>
      </c>
    </row>
    <row r="69" spans="1:7" x14ac:dyDescent="0.25">
      <c r="A69" s="10"/>
      <c r="B69" s="10"/>
      <c r="C69" s="10"/>
      <c r="D69" s="13"/>
      <c r="E69" s="13"/>
      <c r="F69" s="10"/>
      <c r="G69" s="10" t="str">
        <f t="shared" ca="1" si="1"/>
        <v/>
      </c>
    </row>
    <row r="70" spans="1:7" x14ac:dyDescent="0.25">
      <c r="A70" s="8"/>
      <c r="B70" s="8"/>
      <c r="C70" s="8"/>
      <c r="D70" s="12"/>
      <c r="E70" s="12"/>
      <c r="F70" s="8"/>
      <c r="G70" s="8" t="str">
        <f t="shared" ref="G70:G89" ca="1" si="2">IF(E70="","",IF(E70&lt;TODAY(),"Encerrado",IF(E70-TODAY()&lt;=60,"Renovar em breve","Vigente")))</f>
        <v/>
      </c>
    </row>
    <row r="71" spans="1:7" x14ac:dyDescent="0.25">
      <c r="A71" s="10"/>
      <c r="B71" s="10"/>
      <c r="C71" s="10"/>
      <c r="D71" s="13"/>
      <c r="E71" s="13"/>
      <c r="F71" s="10"/>
      <c r="G71" s="10" t="str">
        <f t="shared" ca="1" si="2"/>
        <v/>
      </c>
    </row>
    <row r="72" spans="1:7" x14ac:dyDescent="0.25">
      <c r="A72" s="8"/>
      <c r="B72" s="8"/>
      <c r="C72" s="8"/>
      <c r="D72" s="12"/>
      <c r="E72" s="12"/>
      <c r="F72" s="8"/>
      <c r="G72" s="8" t="str">
        <f t="shared" ca="1" si="2"/>
        <v/>
      </c>
    </row>
    <row r="73" spans="1:7" x14ac:dyDescent="0.25">
      <c r="A73" s="10"/>
      <c r="B73" s="10"/>
      <c r="C73" s="10"/>
      <c r="D73" s="13"/>
      <c r="E73" s="13"/>
      <c r="F73" s="10"/>
      <c r="G73" s="10" t="str">
        <f t="shared" ca="1" si="2"/>
        <v/>
      </c>
    </row>
    <row r="74" spans="1:7" x14ac:dyDescent="0.25">
      <c r="A74" s="8"/>
      <c r="B74" s="8"/>
      <c r="C74" s="8"/>
      <c r="D74" s="12"/>
      <c r="E74" s="12"/>
      <c r="F74" s="8"/>
      <c r="G74" s="8" t="str">
        <f t="shared" ca="1" si="2"/>
        <v/>
      </c>
    </row>
    <row r="75" spans="1:7" x14ac:dyDescent="0.25">
      <c r="A75" s="10"/>
      <c r="B75" s="10"/>
      <c r="C75" s="10"/>
      <c r="D75" s="13"/>
      <c r="E75" s="13"/>
      <c r="F75" s="10"/>
      <c r="G75" s="10" t="str">
        <f t="shared" ca="1" si="2"/>
        <v/>
      </c>
    </row>
    <row r="76" spans="1:7" x14ac:dyDescent="0.25">
      <c r="A76" s="8"/>
      <c r="B76" s="8"/>
      <c r="C76" s="8"/>
      <c r="D76" s="12"/>
      <c r="E76" s="12"/>
      <c r="F76" s="8"/>
      <c r="G76" s="8" t="str">
        <f t="shared" ca="1" si="2"/>
        <v/>
      </c>
    </row>
    <row r="77" spans="1:7" x14ac:dyDescent="0.25">
      <c r="A77" s="10"/>
      <c r="B77" s="10"/>
      <c r="C77" s="10"/>
      <c r="D77" s="13"/>
      <c r="E77" s="13"/>
      <c r="F77" s="10"/>
      <c r="G77" s="10" t="str">
        <f t="shared" ca="1" si="2"/>
        <v/>
      </c>
    </row>
    <row r="78" spans="1:7" x14ac:dyDescent="0.25">
      <c r="A78" s="8"/>
      <c r="B78" s="8"/>
      <c r="C78" s="8"/>
      <c r="D78" s="12"/>
      <c r="E78" s="12"/>
      <c r="F78" s="8"/>
      <c r="G78" s="8" t="str">
        <f t="shared" ca="1" si="2"/>
        <v/>
      </c>
    </row>
    <row r="79" spans="1:7" x14ac:dyDescent="0.25">
      <c r="A79" s="10"/>
      <c r="B79" s="10"/>
      <c r="C79" s="10"/>
      <c r="D79" s="13"/>
      <c r="E79" s="13"/>
      <c r="F79" s="10"/>
      <c r="G79" s="10" t="str">
        <f t="shared" ca="1" si="2"/>
        <v/>
      </c>
    </row>
    <row r="80" spans="1:7" x14ac:dyDescent="0.25">
      <c r="A80" s="8"/>
      <c r="B80" s="8"/>
      <c r="C80" s="8"/>
      <c r="D80" s="12"/>
      <c r="E80" s="12"/>
      <c r="F80" s="8"/>
      <c r="G80" s="8" t="str">
        <f t="shared" ca="1" si="2"/>
        <v/>
      </c>
    </row>
    <row r="81" spans="1:7" x14ac:dyDescent="0.25">
      <c r="A81" s="10"/>
      <c r="B81" s="10"/>
      <c r="C81" s="10"/>
      <c r="D81" s="13"/>
      <c r="E81" s="13"/>
      <c r="F81" s="10"/>
      <c r="G81" s="10" t="str">
        <f t="shared" ca="1" si="2"/>
        <v/>
      </c>
    </row>
    <row r="82" spans="1:7" x14ac:dyDescent="0.25">
      <c r="A82" s="8"/>
      <c r="B82" s="8"/>
      <c r="C82" s="8"/>
      <c r="D82" s="12"/>
      <c r="E82" s="12"/>
      <c r="F82" s="8"/>
      <c r="G82" s="8" t="str">
        <f t="shared" ca="1" si="2"/>
        <v/>
      </c>
    </row>
    <row r="83" spans="1:7" x14ac:dyDescent="0.25">
      <c r="A83" s="10"/>
      <c r="B83" s="10"/>
      <c r="C83" s="10"/>
      <c r="D83" s="13"/>
      <c r="E83" s="13"/>
      <c r="F83" s="10"/>
      <c r="G83" s="10" t="str">
        <f t="shared" ca="1" si="2"/>
        <v/>
      </c>
    </row>
    <row r="84" spans="1:7" x14ac:dyDescent="0.25">
      <c r="A84" s="8"/>
      <c r="B84" s="8"/>
      <c r="C84" s="8"/>
      <c r="D84" s="12"/>
      <c r="E84" s="12"/>
      <c r="F84" s="8"/>
      <c r="G84" s="8" t="str">
        <f t="shared" ca="1" si="2"/>
        <v/>
      </c>
    </row>
    <row r="85" spans="1:7" x14ac:dyDescent="0.25">
      <c r="A85" s="10"/>
      <c r="B85" s="10"/>
      <c r="C85" s="10"/>
      <c r="D85" s="13"/>
      <c r="E85" s="13"/>
      <c r="F85" s="10"/>
      <c r="G85" s="10" t="str">
        <f t="shared" ca="1" si="2"/>
        <v/>
      </c>
    </row>
    <row r="86" spans="1:7" x14ac:dyDescent="0.25">
      <c r="A86" s="8"/>
      <c r="B86" s="8"/>
      <c r="C86" s="8"/>
      <c r="D86" s="12"/>
      <c r="E86" s="12"/>
      <c r="F86" s="8"/>
      <c r="G86" s="8" t="str">
        <f t="shared" ca="1" si="2"/>
        <v/>
      </c>
    </row>
    <row r="87" spans="1:7" x14ac:dyDescent="0.25">
      <c r="A87" s="10"/>
      <c r="B87" s="10"/>
      <c r="C87" s="10"/>
      <c r="D87" s="13"/>
      <c r="E87" s="13"/>
      <c r="F87" s="10"/>
      <c r="G87" s="10" t="str">
        <f t="shared" ca="1" si="2"/>
        <v/>
      </c>
    </row>
    <row r="88" spans="1:7" x14ac:dyDescent="0.25">
      <c r="A88" s="8"/>
      <c r="B88" s="8"/>
      <c r="C88" s="8"/>
      <c r="D88" s="12"/>
      <c r="E88" s="12"/>
      <c r="F88" s="8"/>
      <c r="G88" s="8" t="str">
        <f t="shared" ca="1" si="2"/>
        <v/>
      </c>
    </row>
    <row r="89" spans="1:7" x14ac:dyDescent="0.25">
      <c r="A89" s="10"/>
      <c r="B89" s="10"/>
      <c r="C89" s="10"/>
      <c r="D89" s="13"/>
      <c r="E89" s="13"/>
      <c r="F89" s="10"/>
      <c r="G89" s="10" t="str">
        <f t="shared" ca="1" si="2"/>
        <v/>
      </c>
    </row>
  </sheetData>
  <mergeCells count="1">
    <mergeCell ref="A1:G1"/>
  </mergeCells>
  <conditionalFormatting sqref="G6:G89">
    <cfRule type="expression" dxfId="4" priority="1">
      <formula>$G6="Encerrado"</formula>
    </cfRule>
    <cfRule type="expression" dxfId="3" priority="2">
      <formula>$G6="Renovar em breve"</formula>
    </cfRule>
    <cfRule type="expression" dxfId="2" priority="3">
      <formula>$G6="Vigente"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Imóveis!$B$6:$B$90</xm:f>
          </x14:formula1>
          <xm:sqref>A6:A89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9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6" customWidth="1"/>
    <col min="2" max="2" width="40" customWidth="1"/>
    <col min="3" max="4" width="16" customWidth="1"/>
    <col min="5" max="5" width="14" customWidth="1"/>
  </cols>
  <sheetData>
    <row r="1" spans="1:5" ht="21.95" customHeight="1" x14ac:dyDescent="0.25">
      <c r="A1" s="29" t="s">
        <v>64</v>
      </c>
      <c r="B1" s="23"/>
      <c r="C1" s="23"/>
      <c r="D1" s="30"/>
      <c r="E1" s="23"/>
    </row>
    <row r="2" spans="1:5" x14ac:dyDescent="0.25">
      <c r="D2" s="31"/>
    </row>
    <row r="3" spans="1:5" x14ac:dyDescent="0.25">
      <c r="A3" s="4"/>
      <c r="B3" s="6" t="s">
        <v>16</v>
      </c>
      <c r="D3" s="31"/>
    </row>
    <row r="4" spans="1:5" x14ac:dyDescent="0.25">
      <c r="D4" s="31"/>
    </row>
    <row r="5" spans="1:5" ht="27.95" customHeight="1" x14ac:dyDescent="0.25">
      <c r="A5" s="7" t="s">
        <v>40</v>
      </c>
      <c r="B5" s="7" t="s">
        <v>33</v>
      </c>
      <c r="C5" s="7" t="s">
        <v>41</v>
      </c>
      <c r="D5" s="32" t="s">
        <v>42</v>
      </c>
      <c r="E5" s="7" t="s">
        <v>21</v>
      </c>
    </row>
    <row r="6" spans="1:5" x14ac:dyDescent="0.25">
      <c r="A6" s="8" t="s">
        <v>43</v>
      </c>
      <c r="B6" s="8" t="s">
        <v>50</v>
      </c>
      <c r="C6" s="9">
        <f>IFERROR(INDEX(Imóveis!$D:$D,MATCH(B6,Imóveis!$B:$B,0)),0)</f>
        <v>1800</v>
      </c>
      <c r="D6" s="12">
        <v>46208</v>
      </c>
      <c r="E6" s="8" t="str">
        <f t="shared" ref="E6:E37" si="0">IF(B6="","",IF(D6&lt;&gt;"","Pago","Pendente"))</f>
        <v>Pago</v>
      </c>
    </row>
    <row r="7" spans="1:5" x14ac:dyDescent="0.25">
      <c r="A7" s="10" t="s">
        <v>43</v>
      </c>
      <c r="B7" s="10" t="s">
        <v>51</v>
      </c>
      <c r="C7" s="11">
        <f>IFERROR(INDEX(Imóveis!$D:$D,MATCH(B7,Imóveis!$B:$B,0)),0)</f>
        <v>2500</v>
      </c>
      <c r="D7" s="13">
        <v>46210</v>
      </c>
      <c r="E7" s="10" t="str">
        <f t="shared" si="0"/>
        <v>Pago</v>
      </c>
    </row>
    <row r="8" spans="1:5" x14ac:dyDescent="0.25">
      <c r="A8" s="8" t="s">
        <v>43</v>
      </c>
      <c r="B8" s="8" t="s">
        <v>52</v>
      </c>
      <c r="C8" s="9">
        <f>IFERROR(INDEX(Imóveis!$D:$D,MATCH(B8,Imóveis!$B:$B,0)),0)</f>
        <v>3200</v>
      </c>
      <c r="D8" s="12"/>
      <c r="E8" s="8" t="str">
        <f t="shared" si="0"/>
        <v>Pendente</v>
      </c>
    </row>
    <row r="9" spans="1:5" x14ac:dyDescent="0.25">
      <c r="A9" s="10" t="s">
        <v>43</v>
      </c>
      <c r="B9" s="10" t="s">
        <v>53</v>
      </c>
      <c r="C9" s="11">
        <f>IFERROR(INDEX(Imóveis!$D:$D,MATCH(B9,Imóveis!$B:$B,0)),0)</f>
        <v>2100</v>
      </c>
      <c r="D9" s="13"/>
      <c r="E9" s="10" t="str">
        <f t="shared" si="0"/>
        <v>Pendente</v>
      </c>
    </row>
    <row r="10" spans="1:5" x14ac:dyDescent="0.25">
      <c r="A10" s="8"/>
      <c r="B10" s="8"/>
      <c r="C10" s="9">
        <f>IFERROR(INDEX(Imóveis!$D:$D,MATCH(B10,Imóveis!$B:$B,0)),0)</f>
        <v>0</v>
      </c>
      <c r="D10" s="12"/>
      <c r="E10" s="8" t="str">
        <f t="shared" si="0"/>
        <v/>
      </c>
    </row>
    <row r="11" spans="1:5" x14ac:dyDescent="0.25">
      <c r="A11" s="10"/>
      <c r="B11" s="10"/>
      <c r="C11" s="11">
        <f>IFERROR(INDEX(Imóveis!$D:$D,MATCH(B11,Imóveis!$B:$B,0)),0)</f>
        <v>0</v>
      </c>
      <c r="D11" s="13"/>
      <c r="E11" s="10" t="str">
        <f t="shared" si="0"/>
        <v/>
      </c>
    </row>
    <row r="12" spans="1:5" x14ac:dyDescent="0.25">
      <c r="A12" s="8"/>
      <c r="B12" s="8"/>
      <c r="C12" s="9">
        <f>IFERROR(INDEX(Imóveis!$D:$D,MATCH(B12,Imóveis!$B:$B,0)),0)</f>
        <v>0</v>
      </c>
      <c r="D12" s="12"/>
      <c r="E12" s="8" t="str">
        <f t="shared" si="0"/>
        <v/>
      </c>
    </row>
    <row r="13" spans="1:5" x14ac:dyDescent="0.25">
      <c r="A13" s="10"/>
      <c r="B13" s="10"/>
      <c r="C13" s="11">
        <f>IFERROR(INDEX(Imóveis!$D:$D,MATCH(B13,Imóveis!$B:$B,0)),0)</f>
        <v>0</v>
      </c>
      <c r="D13" s="13"/>
      <c r="E13" s="10" t="str">
        <f t="shared" si="0"/>
        <v/>
      </c>
    </row>
    <row r="14" spans="1:5" x14ac:dyDescent="0.25">
      <c r="A14" s="8"/>
      <c r="B14" s="8"/>
      <c r="C14" s="9">
        <f>IFERROR(INDEX(Imóveis!$D:$D,MATCH(B14,Imóveis!$B:$B,0)),0)</f>
        <v>0</v>
      </c>
      <c r="D14" s="12"/>
      <c r="E14" s="8" t="str">
        <f t="shared" si="0"/>
        <v/>
      </c>
    </row>
    <row r="15" spans="1:5" x14ac:dyDescent="0.25">
      <c r="A15" s="10"/>
      <c r="B15" s="10"/>
      <c r="C15" s="11">
        <f>IFERROR(INDEX(Imóveis!$D:$D,MATCH(B15,Imóveis!$B:$B,0)),0)</f>
        <v>0</v>
      </c>
      <c r="D15" s="13"/>
      <c r="E15" s="10" t="str">
        <f t="shared" si="0"/>
        <v/>
      </c>
    </row>
    <row r="16" spans="1:5" x14ac:dyDescent="0.25">
      <c r="A16" s="8"/>
      <c r="B16" s="8"/>
      <c r="C16" s="9">
        <f>IFERROR(INDEX(Imóveis!$D:$D,MATCH(B16,Imóveis!$B:$B,0)),0)</f>
        <v>0</v>
      </c>
      <c r="D16" s="12"/>
      <c r="E16" s="8" t="str">
        <f t="shared" si="0"/>
        <v/>
      </c>
    </row>
    <row r="17" spans="1:5" x14ac:dyDescent="0.25">
      <c r="A17" s="10"/>
      <c r="B17" s="10"/>
      <c r="C17" s="11">
        <f>IFERROR(INDEX(Imóveis!$D:$D,MATCH(B17,Imóveis!$B:$B,0)),0)</f>
        <v>0</v>
      </c>
      <c r="D17" s="13"/>
      <c r="E17" s="10" t="str">
        <f t="shared" si="0"/>
        <v/>
      </c>
    </row>
    <row r="18" spans="1:5" x14ac:dyDescent="0.25">
      <c r="A18" s="8"/>
      <c r="B18" s="8"/>
      <c r="C18" s="9">
        <f>IFERROR(INDEX(Imóveis!$D:$D,MATCH(B18,Imóveis!$B:$B,0)),0)</f>
        <v>0</v>
      </c>
      <c r="D18" s="12"/>
      <c r="E18" s="8" t="str">
        <f t="shared" si="0"/>
        <v/>
      </c>
    </row>
    <row r="19" spans="1:5" x14ac:dyDescent="0.25">
      <c r="A19" s="10"/>
      <c r="B19" s="10"/>
      <c r="C19" s="11">
        <f>IFERROR(INDEX(Imóveis!$D:$D,MATCH(B19,Imóveis!$B:$B,0)),0)</f>
        <v>0</v>
      </c>
      <c r="D19" s="13"/>
      <c r="E19" s="10" t="str">
        <f t="shared" si="0"/>
        <v/>
      </c>
    </row>
    <row r="20" spans="1:5" x14ac:dyDescent="0.25">
      <c r="A20" s="8"/>
      <c r="B20" s="8"/>
      <c r="C20" s="9">
        <f>IFERROR(INDEX(Imóveis!$D:$D,MATCH(B20,Imóveis!$B:$B,0)),0)</f>
        <v>0</v>
      </c>
      <c r="D20" s="12"/>
      <c r="E20" s="8" t="str">
        <f t="shared" si="0"/>
        <v/>
      </c>
    </row>
    <row r="21" spans="1:5" x14ac:dyDescent="0.25">
      <c r="A21" s="10"/>
      <c r="B21" s="10"/>
      <c r="C21" s="11">
        <f>IFERROR(INDEX(Imóveis!$D:$D,MATCH(B21,Imóveis!$B:$B,0)),0)</f>
        <v>0</v>
      </c>
      <c r="D21" s="13"/>
      <c r="E21" s="10" t="str">
        <f t="shared" si="0"/>
        <v/>
      </c>
    </row>
    <row r="22" spans="1:5" x14ac:dyDescent="0.25">
      <c r="A22" s="8"/>
      <c r="B22" s="8"/>
      <c r="C22" s="9">
        <f>IFERROR(INDEX(Imóveis!$D:$D,MATCH(B22,Imóveis!$B:$B,0)),0)</f>
        <v>0</v>
      </c>
      <c r="D22" s="12"/>
      <c r="E22" s="8" t="str">
        <f t="shared" si="0"/>
        <v/>
      </c>
    </row>
    <row r="23" spans="1:5" x14ac:dyDescent="0.25">
      <c r="A23" s="10"/>
      <c r="B23" s="10"/>
      <c r="C23" s="11">
        <f>IFERROR(INDEX(Imóveis!$D:$D,MATCH(B23,Imóveis!$B:$B,0)),0)</f>
        <v>0</v>
      </c>
      <c r="D23" s="13"/>
      <c r="E23" s="10" t="str">
        <f t="shared" si="0"/>
        <v/>
      </c>
    </row>
    <row r="24" spans="1:5" x14ac:dyDescent="0.25">
      <c r="A24" s="8"/>
      <c r="B24" s="8"/>
      <c r="C24" s="9">
        <f>IFERROR(INDEX(Imóveis!$D:$D,MATCH(B24,Imóveis!$B:$B,0)),0)</f>
        <v>0</v>
      </c>
      <c r="D24" s="12"/>
      <c r="E24" s="8" t="str">
        <f t="shared" si="0"/>
        <v/>
      </c>
    </row>
    <row r="25" spans="1:5" x14ac:dyDescent="0.25">
      <c r="A25" s="10"/>
      <c r="B25" s="10"/>
      <c r="C25" s="11">
        <f>IFERROR(INDEX(Imóveis!$D:$D,MATCH(B25,Imóveis!$B:$B,0)),0)</f>
        <v>0</v>
      </c>
      <c r="D25" s="13"/>
      <c r="E25" s="10" t="str">
        <f t="shared" si="0"/>
        <v/>
      </c>
    </row>
    <row r="26" spans="1:5" x14ac:dyDescent="0.25">
      <c r="A26" s="8"/>
      <c r="B26" s="8"/>
      <c r="C26" s="9">
        <f>IFERROR(INDEX(Imóveis!$D:$D,MATCH(B26,Imóveis!$B:$B,0)),0)</f>
        <v>0</v>
      </c>
      <c r="D26" s="12"/>
      <c r="E26" s="8" t="str">
        <f t="shared" si="0"/>
        <v/>
      </c>
    </row>
    <row r="27" spans="1:5" x14ac:dyDescent="0.25">
      <c r="A27" s="10"/>
      <c r="B27" s="10"/>
      <c r="C27" s="11">
        <f>IFERROR(INDEX(Imóveis!$D:$D,MATCH(B27,Imóveis!$B:$B,0)),0)</f>
        <v>0</v>
      </c>
      <c r="D27" s="13"/>
      <c r="E27" s="10" t="str">
        <f t="shared" si="0"/>
        <v/>
      </c>
    </row>
    <row r="28" spans="1:5" x14ac:dyDescent="0.25">
      <c r="A28" s="8"/>
      <c r="B28" s="8"/>
      <c r="C28" s="9">
        <f>IFERROR(INDEX(Imóveis!$D:$D,MATCH(B28,Imóveis!$B:$B,0)),0)</f>
        <v>0</v>
      </c>
      <c r="D28" s="12"/>
      <c r="E28" s="8" t="str">
        <f t="shared" si="0"/>
        <v/>
      </c>
    </row>
    <row r="29" spans="1:5" x14ac:dyDescent="0.25">
      <c r="A29" s="10"/>
      <c r="B29" s="10"/>
      <c r="C29" s="11">
        <f>IFERROR(INDEX(Imóveis!$D:$D,MATCH(B29,Imóveis!$B:$B,0)),0)</f>
        <v>0</v>
      </c>
      <c r="D29" s="13"/>
      <c r="E29" s="10" t="str">
        <f t="shared" si="0"/>
        <v/>
      </c>
    </row>
    <row r="30" spans="1:5" x14ac:dyDescent="0.25">
      <c r="A30" s="8"/>
      <c r="B30" s="8"/>
      <c r="C30" s="9">
        <f>IFERROR(INDEX(Imóveis!$D:$D,MATCH(B30,Imóveis!$B:$B,0)),0)</f>
        <v>0</v>
      </c>
      <c r="D30" s="12"/>
      <c r="E30" s="8" t="str">
        <f t="shared" si="0"/>
        <v/>
      </c>
    </row>
    <row r="31" spans="1:5" x14ac:dyDescent="0.25">
      <c r="A31" s="10"/>
      <c r="B31" s="10"/>
      <c r="C31" s="11">
        <f>IFERROR(INDEX(Imóveis!$D:$D,MATCH(B31,Imóveis!$B:$B,0)),0)</f>
        <v>0</v>
      </c>
      <c r="D31" s="13"/>
      <c r="E31" s="10" t="str">
        <f t="shared" si="0"/>
        <v/>
      </c>
    </row>
    <row r="32" spans="1:5" x14ac:dyDescent="0.25">
      <c r="A32" s="8"/>
      <c r="B32" s="8"/>
      <c r="C32" s="9">
        <f>IFERROR(INDEX(Imóveis!$D:$D,MATCH(B32,Imóveis!$B:$B,0)),0)</f>
        <v>0</v>
      </c>
      <c r="D32" s="12"/>
      <c r="E32" s="8" t="str">
        <f t="shared" si="0"/>
        <v/>
      </c>
    </row>
    <row r="33" spans="1:5" x14ac:dyDescent="0.25">
      <c r="A33" s="10"/>
      <c r="B33" s="10"/>
      <c r="C33" s="11">
        <f>IFERROR(INDEX(Imóveis!$D:$D,MATCH(B33,Imóveis!$B:$B,0)),0)</f>
        <v>0</v>
      </c>
      <c r="D33" s="13"/>
      <c r="E33" s="10" t="str">
        <f t="shared" si="0"/>
        <v/>
      </c>
    </row>
    <row r="34" spans="1:5" x14ac:dyDescent="0.25">
      <c r="A34" s="8"/>
      <c r="B34" s="8"/>
      <c r="C34" s="9">
        <f>IFERROR(INDEX(Imóveis!$D:$D,MATCH(B34,Imóveis!$B:$B,0)),0)</f>
        <v>0</v>
      </c>
      <c r="D34" s="12"/>
      <c r="E34" s="8" t="str">
        <f t="shared" si="0"/>
        <v/>
      </c>
    </row>
    <row r="35" spans="1:5" x14ac:dyDescent="0.25">
      <c r="A35" s="10"/>
      <c r="B35" s="10"/>
      <c r="C35" s="11">
        <f>IFERROR(INDEX(Imóveis!$D:$D,MATCH(B35,Imóveis!$B:$B,0)),0)</f>
        <v>0</v>
      </c>
      <c r="D35" s="13"/>
      <c r="E35" s="10" t="str">
        <f t="shared" si="0"/>
        <v/>
      </c>
    </row>
    <row r="36" spans="1:5" x14ac:dyDescent="0.25">
      <c r="A36" s="8"/>
      <c r="B36" s="8"/>
      <c r="C36" s="9">
        <f>IFERROR(INDEX(Imóveis!$D:$D,MATCH(B36,Imóveis!$B:$B,0)),0)</f>
        <v>0</v>
      </c>
      <c r="D36" s="12"/>
      <c r="E36" s="8" t="str">
        <f t="shared" si="0"/>
        <v/>
      </c>
    </row>
    <row r="37" spans="1:5" x14ac:dyDescent="0.25">
      <c r="A37" s="10"/>
      <c r="B37" s="10"/>
      <c r="C37" s="11">
        <f>IFERROR(INDEX(Imóveis!$D:$D,MATCH(B37,Imóveis!$B:$B,0)),0)</f>
        <v>0</v>
      </c>
      <c r="D37" s="13"/>
      <c r="E37" s="10" t="str">
        <f t="shared" si="0"/>
        <v/>
      </c>
    </row>
    <row r="38" spans="1:5" x14ac:dyDescent="0.25">
      <c r="A38" s="8"/>
      <c r="B38" s="8"/>
      <c r="C38" s="9">
        <f>IFERROR(INDEX(Imóveis!$D:$D,MATCH(B38,Imóveis!$B:$B,0)),0)</f>
        <v>0</v>
      </c>
      <c r="D38" s="12"/>
      <c r="E38" s="8" t="str">
        <f t="shared" ref="E38:E69" si="1">IF(B38="","",IF(D38&lt;&gt;"","Pago","Pendente"))</f>
        <v/>
      </c>
    </row>
    <row r="39" spans="1:5" x14ac:dyDescent="0.25">
      <c r="A39" s="10"/>
      <c r="B39" s="10"/>
      <c r="C39" s="11">
        <f>IFERROR(INDEX(Imóveis!$D:$D,MATCH(B39,Imóveis!$B:$B,0)),0)</f>
        <v>0</v>
      </c>
      <c r="D39" s="13"/>
      <c r="E39" s="10" t="str">
        <f t="shared" si="1"/>
        <v/>
      </c>
    </row>
    <row r="40" spans="1:5" x14ac:dyDescent="0.25">
      <c r="A40" s="8"/>
      <c r="B40" s="8"/>
      <c r="C40" s="9">
        <f>IFERROR(INDEX(Imóveis!$D:$D,MATCH(B40,Imóveis!$B:$B,0)),0)</f>
        <v>0</v>
      </c>
      <c r="D40" s="12"/>
      <c r="E40" s="8" t="str">
        <f t="shared" si="1"/>
        <v/>
      </c>
    </row>
    <row r="41" spans="1:5" x14ac:dyDescent="0.25">
      <c r="A41" s="10"/>
      <c r="B41" s="10"/>
      <c r="C41" s="11">
        <f>IFERROR(INDEX(Imóveis!$D:$D,MATCH(B41,Imóveis!$B:$B,0)),0)</f>
        <v>0</v>
      </c>
      <c r="D41" s="13"/>
      <c r="E41" s="10" t="str">
        <f t="shared" si="1"/>
        <v/>
      </c>
    </row>
    <row r="42" spans="1:5" x14ac:dyDescent="0.25">
      <c r="A42" s="8"/>
      <c r="B42" s="8"/>
      <c r="C42" s="9">
        <f>IFERROR(INDEX(Imóveis!$D:$D,MATCH(B42,Imóveis!$B:$B,0)),0)</f>
        <v>0</v>
      </c>
      <c r="D42" s="12"/>
      <c r="E42" s="8" t="str">
        <f t="shared" si="1"/>
        <v/>
      </c>
    </row>
    <row r="43" spans="1:5" x14ac:dyDescent="0.25">
      <c r="A43" s="10"/>
      <c r="B43" s="10"/>
      <c r="C43" s="11">
        <f>IFERROR(INDEX(Imóveis!$D:$D,MATCH(B43,Imóveis!$B:$B,0)),0)</f>
        <v>0</v>
      </c>
      <c r="D43" s="13"/>
      <c r="E43" s="10" t="str">
        <f t="shared" si="1"/>
        <v/>
      </c>
    </row>
    <row r="44" spans="1:5" x14ac:dyDescent="0.25">
      <c r="A44" s="8"/>
      <c r="B44" s="8"/>
      <c r="C44" s="9">
        <f>IFERROR(INDEX(Imóveis!$D:$D,MATCH(B44,Imóveis!$B:$B,0)),0)</f>
        <v>0</v>
      </c>
      <c r="D44" s="12"/>
      <c r="E44" s="8" t="str">
        <f t="shared" si="1"/>
        <v/>
      </c>
    </row>
    <row r="45" spans="1:5" x14ac:dyDescent="0.25">
      <c r="A45" s="10"/>
      <c r="B45" s="10"/>
      <c r="C45" s="11">
        <f>IFERROR(INDEX(Imóveis!$D:$D,MATCH(B45,Imóveis!$B:$B,0)),0)</f>
        <v>0</v>
      </c>
      <c r="D45" s="13"/>
      <c r="E45" s="10" t="str">
        <f t="shared" si="1"/>
        <v/>
      </c>
    </row>
    <row r="46" spans="1:5" x14ac:dyDescent="0.25">
      <c r="A46" s="8"/>
      <c r="B46" s="8"/>
      <c r="C46" s="9">
        <f>IFERROR(INDEX(Imóveis!$D:$D,MATCH(B46,Imóveis!$B:$B,0)),0)</f>
        <v>0</v>
      </c>
      <c r="D46" s="12"/>
      <c r="E46" s="8" t="str">
        <f t="shared" si="1"/>
        <v/>
      </c>
    </row>
    <row r="47" spans="1:5" x14ac:dyDescent="0.25">
      <c r="A47" s="10"/>
      <c r="B47" s="10"/>
      <c r="C47" s="11">
        <f>IFERROR(INDEX(Imóveis!$D:$D,MATCH(B47,Imóveis!$B:$B,0)),0)</f>
        <v>0</v>
      </c>
      <c r="D47" s="13"/>
      <c r="E47" s="10" t="str">
        <f t="shared" si="1"/>
        <v/>
      </c>
    </row>
    <row r="48" spans="1:5" x14ac:dyDescent="0.25">
      <c r="A48" s="8"/>
      <c r="B48" s="8"/>
      <c r="C48" s="9">
        <f>IFERROR(INDEX(Imóveis!$D:$D,MATCH(B48,Imóveis!$B:$B,0)),0)</f>
        <v>0</v>
      </c>
      <c r="D48" s="12"/>
      <c r="E48" s="8" t="str">
        <f t="shared" si="1"/>
        <v/>
      </c>
    </row>
    <row r="49" spans="1:5" x14ac:dyDescent="0.25">
      <c r="A49" s="10"/>
      <c r="B49" s="10"/>
      <c r="C49" s="11">
        <f>IFERROR(INDEX(Imóveis!$D:$D,MATCH(B49,Imóveis!$B:$B,0)),0)</f>
        <v>0</v>
      </c>
      <c r="D49" s="13"/>
      <c r="E49" s="10" t="str">
        <f t="shared" si="1"/>
        <v/>
      </c>
    </row>
    <row r="50" spans="1:5" x14ac:dyDescent="0.25">
      <c r="A50" s="8"/>
      <c r="B50" s="8"/>
      <c r="C50" s="9">
        <f>IFERROR(INDEX(Imóveis!$D:$D,MATCH(B50,Imóveis!$B:$B,0)),0)</f>
        <v>0</v>
      </c>
      <c r="D50" s="12"/>
      <c r="E50" s="8" t="str">
        <f t="shared" si="1"/>
        <v/>
      </c>
    </row>
    <row r="51" spans="1:5" x14ac:dyDescent="0.25">
      <c r="A51" s="10"/>
      <c r="B51" s="10"/>
      <c r="C51" s="11">
        <f>IFERROR(INDEX(Imóveis!$D:$D,MATCH(B51,Imóveis!$B:$B,0)),0)</f>
        <v>0</v>
      </c>
      <c r="D51" s="13"/>
      <c r="E51" s="10" t="str">
        <f t="shared" si="1"/>
        <v/>
      </c>
    </row>
    <row r="52" spans="1:5" x14ac:dyDescent="0.25">
      <c r="A52" s="8"/>
      <c r="B52" s="8"/>
      <c r="C52" s="9">
        <f>IFERROR(INDEX(Imóveis!$D:$D,MATCH(B52,Imóveis!$B:$B,0)),0)</f>
        <v>0</v>
      </c>
      <c r="D52" s="12"/>
      <c r="E52" s="8" t="str">
        <f t="shared" si="1"/>
        <v/>
      </c>
    </row>
    <row r="53" spans="1:5" x14ac:dyDescent="0.25">
      <c r="A53" s="10"/>
      <c r="B53" s="10"/>
      <c r="C53" s="11">
        <f>IFERROR(INDEX(Imóveis!$D:$D,MATCH(B53,Imóveis!$B:$B,0)),0)</f>
        <v>0</v>
      </c>
      <c r="D53" s="13"/>
      <c r="E53" s="10" t="str">
        <f t="shared" si="1"/>
        <v/>
      </c>
    </row>
    <row r="54" spans="1:5" x14ac:dyDescent="0.25">
      <c r="A54" s="8"/>
      <c r="B54" s="8"/>
      <c r="C54" s="9">
        <f>IFERROR(INDEX(Imóveis!$D:$D,MATCH(B54,Imóveis!$B:$B,0)),0)</f>
        <v>0</v>
      </c>
      <c r="D54" s="12"/>
      <c r="E54" s="8" t="str">
        <f t="shared" si="1"/>
        <v/>
      </c>
    </row>
    <row r="55" spans="1:5" x14ac:dyDescent="0.25">
      <c r="A55" s="10"/>
      <c r="B55" s="10"/>
      <c r="C55" s="11">
        <f>IFERROR(INDEX(Imóveis!$D:$D,MATCH(B55,Imóveis!$B:$B,0)),0)</f>
        <v>0</v>
      </c>
      <c r="D55" s="13"/>
      <c r="E55" s="10" t="str">
        <f t="shared" si="1"/>
        <v/>
      </c>
    </row>
    <row r="56" spans="1:5" x14ac:dyDescent="0.25">
      <c r="A56" s="8"/>
      <c r="B56" s="8"/>
      <c r="C56" s="9">
        <f>IFERROR(INDEX(Imóveis!$D:$D,MATCH(B56,Imóveis!$B:$B,0)),0)</f>
        <v>0</v>
      </c>
      <c r="D56" s="12"/>
      <c r="E56" s="8" t="str">
        <f t="shared" si="1"/>
        <v/>
      </c>
    </row>
    <row r="57" spans="1:5" x14ac:dyDescent="0.25">
      <c r="A57" s="10"/>
      <c r="B57" s="10"/>
      <c r="C57" s="11">
        <f>IFERROR(INDEX(Imóveis!$D:$D,MATCH(B57,Imóveis!$B:$B,0)),0)</f>
        <v>0</v>
      </c>
      <c r="D57" s="13"/>
      <c r="E57" s="10" t="str">
        <f t="shared" si="1"/>
        <v/>
      </c>
    </row>
    <row r="58" spans="1:5" x14ac:dyDescent="0.25">
      <c r="A58" s="8"/>
      <c r="B58" s="8"/>
      <c r="C58" s="9">
        <f>IFERROR(INDEX(Imóveis!$D:$D,MATCH(B58,Imóveis!$B:$B,0)),0)</f>
        <v>0</v>
      </c>
      <c r="D58" s="12"/>
      <c r="E58" s="8" t="str">
        <f t="shared" si="1"/>
        <v/>
      </c>
    </row>
    <row r="59" spans="1:5" x14ac:dyDescent="0.25">
      <c r="A59" s="10"/>
      <c r="B59" s="10"/>
      <c r="C59" s="11">
        <f>IFERROR(INDEX(Imóveis!$D:$D,MATCH(B59,Imóveis!$B:$B,0)),0)</f>
        <v>0</v>
      </c>
      <c r="D59" s="13"/>
      <c r="E59" s="10" t="str">
        <f t="shared" si="1"/>
        <v/>
      </c>
    </row>
    <row r="60" spans="1:5" x14ac:dyDescent="0.25">
      <c r="A60" s="8"/>
      <c r="B60" s="8"/>
      <c r="C60" s="9">
        <f>IFERROR(INDEX(Imóveis!$D:$D,MATCH(B60,Imóveis!$B:$B,0)),0)</f>
        <v>0</v>
      </c>
      <c r="D60" s="12"/>
      <c r="E60" s="8" t="str">
        <f t="shared" si="1"/>
        <v/>
      </c>
    </row>
    <row r="61" spans="1:5" x14ac:dyDescent="0.25">
      <c r="A61" s="10"/>
      <c r="B61" s="10"/>
      <c r="C61" s="11">
        <f>IFERROR(INDEX(Imóveis!$D:$D,MATCH(B61,Imóveis!$B:$B,0)),0)</f>
        <v>0</v>
      </c>
      <c r="D61" s="13"/>
      <c r="E61" s="10" t="str">
        <f t="shared" si="1"/>
        <v/>
      </c>
    </row>
    <row r="62" spans="1:5" x14ac:dyDescent="0.25">
      <c r="A62" s="8"/>
      <c r="B62" s="8"/>
      <c r="C62" s="9">
        <f>IFERROR(INDEX(Imóveis!$D:$D,MATCH(B62,Imóveis!$B:$B,0)),0)</f>
        <v>0</v>
      </c>
      <c r="D62" s="12"/>
      <c r="E62" s="8" t="str">
        <f t="shared" si="1"/>
        <v/>
      </c>
    </row>
    <row r="63" spans="1:5" x14ac:dyDescent="0.25">
      <c r="A63" s="10"/>
      <c r="B63" s="10"/>
      <c r="C63" s="11">
        <f>IFERROR(INDEX(Imóveis!$D:$D,MATCH(B63,Imóveis!$B:$B,0)),0)</f>
        <v>0</v>
      </c>
      <c r="D63" s="13"/>
      <c r="E63" s="10" t="str">
        <f t="shared" si="1"/>
        <v/>
      </c>
    </row>
    <row r="64" spans="1:5" x14ac:dyDescent="0.25">
      <c r="A64" s="8"/>
      <c r="B64" s="8"/>
      <c r="C64" s="9">
        <f>IFERROR(INDEX(Imóveis!$D:$D,MATCH(B64,Imóveis!$B:$B,0)),0)</f>
        <v>0</v>
      </c>
      <c r="D64" s="12"/>
      <c r="E64" s="8" t="str">
        <f t="shared" si="1"/>
        <v/>
      </c>
    </row>
    <row r="65" spans="1:5" x14ac:dyDescent="0.25">
      <c r="A65" s="10"/>
      <c r="B65" s="10"/>
      <c r="C65" s="11">
        <f>IFERROR(INDEX(Imóveis!$D:$D,MATCH(B65,Imóveis!$B:$B,0)),0)</f>
        <v>0</v>
      </c>
      <c r="D65" s="13"/>
      <c r="E65" s="10" t="str">
        <f t="shared" si="1"/>
        <v/>
      </c>
    </row>
    <row r="66" spans="1:5" x14ac:dyDescent="0.25">
      <c r="A66" s="8"/>
      <c r="B66" s="8"/>
      <c r="C66" s="9">
        <f>IFERROR(INDEX(Imóveis!$D:$D,MATCH(B66,Imóveis!$B:$B,0)),0)</f>
        <v>0</v>
      </c>
      <c r="D66" s="12"/>
      <c r="E66" s="8" t="str">
        <f t="shared" si="1"/>
        <v/>
      </c>
    </row>
    <row r="67" spans="1:5" x14ac:dyDescent="0.25">
      <c r="A67" s="10"/>
      <c r="B67" s="10"/>
      <c r="C67" s="11">
        <f>IFERROR(INDEX(Imóveis!$D:$D,MATCH(B67,Imóveis!$B:$B,0)),0)</f>
        <v>0</v>
      </c>
      <c r="D67" s="13"/>
      <c r="E67" s="10" t="str">
        <f t="shared" si="1"/>
        <v/>
      </c>
    </row>
    <row r="68" spans="1:5" x14ac:dyDescent="0.25">
      <c r="A68" s="8"/>
      <c r="B68" s="8"/>
      <c r="C68" s="9">
        <f>IFERROR(INDEX(Imóveis!$D:$D,MATCH(B68,Imóveis!$B:$B,0)),0)</f>
        <v>0</v>
      </c>
      <c r="D68" s="12"/>
      <c r="E68" s="8" t="str">
        <f t="shared" si="1"/>
        <v/>
      </c>
    </row>
    <row r="69" spans="1:5" x14ac:dyDescent="0.25">
      <c r="A69" s="10"/>
      <c r="B69" s="10"/>
      <c r="C69" s="11">
        <f>IFERROR(INDEX(Imóveis!$D:$D,MATCH(B69,Imóveis!$B:$B,0)),0)</f>
        <v>0</v>
      </c>
      <c r="D69" s="13"/>
      <c r="E69" s="10" t="str">
        <f t="shared" si="1"/>
        <v/>
      </c>
    </row>
    <row r="70" spans="1:5" x14ac:dyDescent="0.25">
      <c r="A70" s="8"/>
      <c r="B70" s="8"/>
      <c r="C70" s="9">
        <f>IFERROR(INDEX(Imóveis!$D:$D,MATCH(B70,Imóveis!$B:$B,0)),0)</f>
        <v>0</v>
      </c>
      <c r="D70" s="12"/>
      <c r="E70" s="8" t="str">
        <f t="shared" ref="E70:E101" si="2">IF(B70="","",IF(D70&lt;&gt;"","Pago","Pendente"))</f>
        <v/>
      </c>
    </row>
    <row r="71" spans="1:5" x14ac:dyDescent="0.25">
      <c r="A71" s="10"/>
      <c r="B71" s="10"/>
      <c r="C71" s="11">
        <f>IFERROR(INDEX(Imóveis!$D:$D,MATCH(B71,Imóveis!$B:$B,0)),0)</f>
        <v>0</v>
      </c>
      <c r="D71" s="13"/>
      <c r="E71" s="10" t="str">
        <f t="shared" si="2"/>
        <v/>
      </c>
    </row>
    <row r="72" spans="1:5" x14ac:dyDescent="0.25">
      <c r="A72" s="8"/>
      <c r="B72" s="8"/>
      <c r="C72" s="9">
        <f>IFERROR(INDEX(Imóveis!$D:$D,MATCH(B72,Imóveis!$B:$B,0)),0)</f>
        <v>0</v>
      </c>
      <c r="D72" s="12"/>
      <c r="E72" s="8" t="str">
        <f t="shared" si="2"/>
        <v/>
      </c>
    </row>
    <row r="73" spans="1:5" x14ac:dyDescent="0.25">
      <c r="A73" s="10"/>
      <c r="B73" s="10"/>
      <c r="C73" s="11">
        <f>IFERROR(INDEX(Imóveis!$D:$D,MATCH(B73,Imóveis!$B:$B,0)),0)</f>
        <v>0</v>
      </c>
      <c r="D73" s="13"/>
      <c r="E73" s="10" t="str">
        <f t="shared" si="2"/>
        <v/>
      </c>
    </row>
    <row r="74" spans="1:5" x14ac:dyDescent="0.25">
      <c r="A74" s="8"/>
      <c r="B74" s="8"/>
      <c r="C74" s="9">
        <f>IFERROR(INDEX(Imóveis!$D:$D,MATCH(B74,Imóveis!$B:$B,0)),0)</f>
        <v>0</v>
      </c>
      <c r="D74" s="12"/>
      <c r="E74" s="8" t="str">
        <f t="shared" si="2"/>
        <v/>
      </c>
    </row>
    <row r="75" spans="1:5" x14ac:dyDescent="0.25">
      <c r="A75" s="10"/>
      <c r="B75" s="10"/>
      <c r="C75" s="11">
        <f>IFERROR(INDEX(Imóveis!$D:$D,MATCH(B75,Imóveis!$B:$B,0)),0)</f>
        <v>0</v>
      </c>
      <c r="D75" s="13"/>
      <c r="E75" s="10" t="str">
        <f t="shared" si="2"/>
        <v/>
      </c>
    </row>
    <row r="76" spans="1:5" x14ac:dyDescent="0.25">
      <c r="A76" s="8"/>
      <c r="B76" s="8"/>
      <c r="C76" s="9">
        <f>IFERROR(INDEX(Imóveis!$D:$D,MATCH(B76,Imóveis!$B:$B,0)),0)</f>
        <v>0</v>
      </c>
      <c r="D76" s="12"/>
      <c r="E76" s="8" t="str">
        <f t="shared" si="2"/>
        <v/>
      </c>
    </row>
    <row r="77" spans="1:5" x14ac:dyDescent="0.25">
      <c r="A77" s="10"/>
      <c r="B77" s="10"/>
      <c r="C77" s="11">
        <f>IFERROR(INDEX(Imóveis!$D:$D,MATCH(B77,Imóveis!$B:$B,0)),0)</f>
        <v>0</v>
      </c>
      <c r="D77" s="13"/>
      <c r="E77" s="10" t="str">
        <f t="shared" si="2"/>
        <v/>
      </c>
    </row>
    <row r="78" spans="1:5" x14ac:dyDescent="0.25">
      <c r="A78" s="8"/>
      <c r="B78" s="8"/>
      <c r="C78" s="9">
        <f>IFERROR(INDEX(Imóveis!$D:$D,MATCH(B78,Imóveis!$B:$B,0)),0)</f>
        <v>0</v>
      </c>
      <c r="D78" s="12"/>
      <c r="E78" s="8" t="str">
        <f t="shared" si="2"/>
        <v/>
      </c>
    </row>
    <row r="79" spans="1:5" x14ac:dyDescent="0.25">
      <c r="A79" s="10"/>
      <c r="B79" s="10"/>
      <c r="C79" s="11">
        <f>IFERROR(INDEX(Imóveis!$D:$D,MATCH(B79,Imóveis!$B:$B,0)),0)</f>
        <v>0</v>
      </c>
      <c r="D79" s="13"/>
      <c r="E79" s="10" t="str">
        <f t="shared" si="2"/>
        <v/>
      </c>
    </row>
    <row r="80" spans="1:5" x14ac:dyDescent="0.25">
      <c r="A80" s="8"/>
      <c r="B80" s="8"/>
      <c r="C80" s="9">
        <f>IFERROR(INDEX(Imóveis!$D:$D,MATCH(B80,Imóveis!$B:$B,0)),0)</f>
        <v>0</v>
      </c>
      <c r="D80" s="12"/>
      <c r="E80" s="8" t="str">
        <f t="shared" si="2"/>
        <v/>
      </c>
    </row>
    <row r="81" spans="1:5" x14ac:dyDescent="0.25">
      <c r="A81" s="10"/>
      <c r="B81" s="10"/>
      <c r="C81" s="11">
        <f>IFERROR(INDEX(Imóveis!$D:$D,MATCH(B81,Imóveis!$B:$B,0)),0)</f>
        <v>0</v>
      </c>
      <c r="D81" s="13"/>
      <c r="E81" s="10" t="str">
        <f t="shared" si="2"/>
        <v/>
      </c>
    </row>
    <row r="82" spans="1:5" x14ac:dyDescent="0.25">
      <c r="A82" s="8"/>
      <c r="B82" s="8"/>
      <c r="C82" s="9">
        <f>IFERROR(INDEX(Imóveis!$D:$D,MATCH(B82,Imóveis!$B:$B,0)),0)</f>
        <v>0</v>
      </c>
      <c r="D82" s="12"/>
      <c r="E82" s="8" t="str">
        <f t="shared" si="2"/>
        <v/>
      </c>
    </row>
    <row r="83" spans="1:5" x14ac:dyDescent="0.25">
      <c r="A83" s="10"/>
      <c r="B83" s="10"/>
      <c r="C83" s="11">
        <f>IFERROR(INDEX(Imóveis!$D:$D,MATCH(B83,Imóveis!$B:$B,0)),0)</f>
        <v>0</v>
      </c>
      <c r="D83" s="13"/>
      <c r="E83" s="10" t="str">
        <f t="shared" si="2"/>
        <v/>
      </c>
    </row>
    <row r="84" spans="1:5" x14ac:dyDescent="0.25">
      <c r="A84" s="8"/>
      <c r="B84" s="8"/>
      <c r="C84" s="9">
        <f>IFERROR(INDEX(Imóveis!$D:$D,MATCH(B84,Imóveis!$B:$B,0)),0)</f>
        <v>0</v>
      </c>
      <c r="D84" s="12"/>
      <c r="E84" s="8" t="str">
        <f t="shared" si="2"/>
        <v/>
      </c>
    </row>
    <row r="85" spans="1:5" x14ac:dyDescent="0.25">
      <c r="A85" s="10"/>
      <c r="B85" s="10"/>
      <c r="C85" s="11">
        <f>IFERROR(INDEX(Imóveis!$D:$D,MATCH(B85,Imóveis!$B:$B,0)),0)</f>
        <v>0</v>
      </c>
      <c r="D85" s="13"/>
      <c r="E85" s="10" t="str">
        <f t="shared" si="2"/>
        <v/>
      </c>
    </row>
    <row r="86" spans="1:5" x14ac:dyDescent="0.25">
      <c r="A86" s="8"/>
      <c r="B86" s="8"/>
      <c r="C86" s="9">
        <f>IFERROR(INDEX(Imóveis!$D:$D,MATCH(B86,Imóveis!$B:$B,0)),0)</f>
        <v>0</v>
      </c>
      <c r="D86" s="12"/>
      <c r="E86" s="8" t="str">
        <f t="shared" si="2"/>
        <v/>
      </c>
    </row>
    <row r="87" spans="1:5" x14ac:dyDescent="0.25">
      <c r="A87" s="10"/>
      <c r="B87" s="10"/>
      <c r="C87" s="11">
        <f>IFERROR(INDEX(Imóveis!$D:$D,MATCH(B87,Imóveis!$B:$B,0)),0)</f>
        <v>0</v>
      </c>
      <c r="D87" s="13"/>
      <c r="E87" s="10" t="str">
        <f t="shared" si="2"/>
        <v/>
      </c>
    </row>
    <row r="88" spans="1:5" x14ac:dyDescent="0.25">
      <c r="A88" s="8"/>
      <c r="B88" s="8"/>
      <c r="C88" s="9">
        <f>IFERROR(INDEX(Imóveis!$D:$D,MATCH(B88,Imóveis!$B:$B,0)),0)</f>
        <v>0</v>
      </c>
      <c r="D88" s="12"/>
      <c r="E88" s="8" t="str">
        <f t="shared" si="2"/>
        <v/>
      </c>
    </row>
    <row r="89" spans="1:5" x14ac:dyDescent="0.25">
      <c r="A89" s="10"/>
      <c r="B89" s="10"/>
      <c r="C89" s="11">
        <f>IFERROR(INDEX(Imóveis!$D:$D,MATCH(B89,Imóveis!$B:$B,0)),0)</f>
        <v>0</v>
      </c>
      <c r="D89" s="13"/>
      <c r="E89" s="10" t="str">
        <f t="shared" si="2"/>
        <v/>
      </c>
    </row>
    <row r="90" spans="1:5" x14ac:dyDescent="0.25">
      <c r="A90" s="8"/>
      <c r="B90" s="8"/>
      <c r="C90" s="9">
        <f>IFERROR(INDEX(Imóveis!$D:$D,MATCH(B90,Imóveis!$B:$B,0)),0)</f>
        <v>0</v>
      </c>
      <c r="D90" s="12"/>
      <c r="E90" s="8" t="str">
        <f t="shared" si="2"/>
        <v/>
      </c>
    </row>
    <row r="91" spans="1:5" x14ac:dyDescent="0.25">
      <c r="A91" s="10"/>
      <c r="B91" s="10"/>
      <c r="C91" s="11">
        <f>IFERROR(INDEX(Imóveis!$D:$D,MATCH(B91,Imóveis!$B:$B,0)),0)</f>
        <v>0</v>
      </c>
      <c r="D91" s="13"/>
      <c r="E91" s="10" t="str">
        <f t="shared" si="2"/>
        <v/>
      </c>
    </row>
    <row r="92" spans="1:5" x14ac:dyDescent="0.25">
      <c r="A92" s="8"/>
      <c r="B92" s="8"/>
      <c r="C92" s="9">
        <f>IFERROR(INDEX(Imóveis!$D:$D,MATCH(B92,Imóveis!$B:$B,0)),0)</f>
        <v>0</v>
      </c>
      <c r="D92" s="12"/>
      <c r="E92" s="8" t="str">
        <f t="shared" si="2"/>
        <v/>
      </c>
    </row>
    <row r="93" spans="1:5" x14ac:dyDescent="0.25">
      <c r="A93" s="10"/>
      <c r="B93" s="10"/>
      <c r="C93" s="11">
        <f>IFERROR(INDEX(Imóveis!$D:$D,MATCH(B93,Imóveis!$B:$B,0)),0)</f>
        <v>0</v>
      </c>
      <c r="D93" s="13"/>
      <c r="E93" s="10" t="str">
        <f t="shared" si="2"/>
        <v/>
      </c>
    </row>
    <row r="94" spans="1:5" x14ac:dyDescent="0.25">
      <c r="A94" s="8"/>
      <c r="B94" s="8"/>
      <c r="C94" s="9">
        <f>IFERROR(INDEX(Imóveis!$D:$D,MATCH(B94,Imóveis!$B:$B,0)),0)</f>
        <v>0</v>
      </c>
      <c r="D94" s="12"/>
      <c r="E94" s="8" t="str">
        <f t="shared" si="2"/>
        <v/>
      </c>
    </row>
    <row r="95" spans="1:5" x14ac:dyDescent="0.25">
      <c r="A95" s="10"/>
      <c r="B95" s="10"/>
      <c r="C95" s="11">
        <f>IFERROR(INDEX(Imóveis!$D:$D,MATCH(B95,Imóveis!$B:$B,0)),0)</f>
        <v>0</v>
      </c>
      <c r="D95" s="13"/>
      <c r="E95" s="10" t="str">
        <f t="shared" si="2"/>
        <v/>
      </c>
    </row>
    <row r="96" spans="1:5" x14ac:dyDescent="0.25">
      <c r="A96" s="8"/>
      <c r="B96" s="8"/>
      <c r="C96" s="9">
        <f>IFERROR(INDEX(Imóveis!$D:$D,MATCH(B96,Imóveis!$B:$B,0)),0)</f>
        <v>0</v>
      </c>
      <c r="D96" s="12"/>
      <c r="E96" s="8" t="str">
        <f t="shared" si="2"/>
        <v/>
      </c>
    </row>
    <row r="97" spans="1:5" x14ac:dyDescent="0.25">
      <c r="A97" s="10"/>
      <c r="B97" s="10"/>
      <c r="C97" s="11">
        <f>IFERROR(INDEX(Imóveis!$D:$D,MATCH(B97,Imóveis!$B:$B,0)),0)</f>
        <v>0</v>
      </c>
      <c r="D97" s="13"/>
      <c r="E97" s="10" t="str">
        <f t="shared" si="2"/>
        <v/>
      </c>
    </row>
    <row r="98" spans="1:5" x14ac:dyDescent="0.25">
      <c r="A98" s="8"/>
      <c r="B98" s="8"/>
      <c r="C98" s="9">
        <f>IFERROR(INDEX(Imóveis!$D:$D,MATCH(B98,Imóveis!$B:$B,0)),0)</f>
        <v>0</v>
      </c>
      <c r="D98" s="12"/>
      <c r="E98" s="8" t="str">
        <f t="shared" si="2"/>
        <v/>
      </c>
    </row>
    <row r="99" spans="1:5" x14ac:dyDescent="0.25">
      <c r="A99" s="10"/>
      <c r="B99" s="10"/>
      <c r="C99" s="11">
        <f>IFERROR(INDEX(Imóveis!$D:$D,MATCH(B99,Imóveis!$B:$B,0)),0)</f>
        <v>0</v>
      </c>
      <c r="D99" s="13"/>
      <c r="E99" s="10" t="str">
        <f t="shared" si="2"/>
        <v/>
      </c>
    </row>
    <row r="100" spans="1:5" x14ac:dyDescent="0.25">
      <c r="A100" s="8"/>
      <c r="B100" s="8"/>
      <c r="C100" s="9">
        <f>IFERROR(INDEX(Imóveis!$D:$D,MATCH(B100,Imóveis!$B:$B,0)),0)</f>
        <v>0</v>
      </c>
      <c r="D100" s="12"/>
      <c r="E100" s="8" t="str">
        <f t="shared" si="2"/>
        <v/>
      </c>
    </row>
    <row r="101" spans="1:5" x14ac:dyDescent="0.25">
      <c r="A101" s="10"/>
      <c r="B101" s="10"/>
      <c r="C101" s="11">
        <f>IFERROR(INDEX(Imóveis!$D:$D,MATCH(B101,Imóveis!$B:$B,0)),0)</f>
        <v>0</v>
      </c>
      <c r="D101" s="13"/>
      <c r="E101" s="10" t="str">
        <f t="shared" si="2"/>
        <v/>
      </c>
    </row>
    <row r="102" spans="1:5" x14ac:dyDescent="0.25">
      <c r="A102" s="8"/>
      <c r="B102" s="8"/>
      <c r="C102" s="9">
        <f>IFERROR(INDEX(Imóveis!$D:$D,MATCH(B102,Imóveis!$B:$B,0)),0)</f>
        <v>0</v>
      </c>
      <c r="D102" s="12"/>
      <c r="E102" s="8" t="str">
        <f t="shared" ref="E102:E129" si="3">IF(B102="","",IF(D102&lt;&gt;"","Pago","Pendente"))</f>
        <v/>
      </c>
    </row>
    <row r="103" spans="1:5" x14ac:dyDescent="0.25">
      <c r="A103" s="10"/>
      <c r="B103" s="10"/>
      <c r="C103" s="11">
        <f>IFERROR(INDEX(Imóveis!$D:$D,MATCH(B103,Imóveis!$B:$B,0)),0)</f>
        <v>0</v>
      </c>
      <c r="D103" s="13"/>
      <c r="E103" s="10" t="str">
        <f t="shared" si="3"/>
        <v/>
      </c>
    </row>
    <row r="104" spans="1:5" x14ac:dyDescent="0.25">
      <c r="A104" s="8"/>
      <c r="B104" s="8"/>
      <c r="C104" s="9">
        <f>IFERROR(INDEX(Imóveis!$D:$D,MATCH(B104,Imóveis!$B:$B,0)),0)</f>
        <v>0</v>
      </c>
      <c r="D104" s="12"/>
      <c r="E104" s="8" t="str">
        <f t="shared" si="3"/>
        <v/>
      </c>
    </row>
    <row r="105" spans="1:5" x14ac:dyDescent="0.25">
      <c r="A105" s="10"/>
      <c r="B105" s="10"/>
      <c r="C105" s="11">
        <f>IFERROR(INDEX(Imóveis!$D:$D,MATCH(B105,Imóveis!$B:$B,0)),0)</f>
        <v>0</v>
      </c>
      <c r="D105" s="13"/>
      <c r="E105" s="10" t="str">
        <f t="shared" si="3"/>
        <v/>
      </c>
    </row>
    <row r="106" spans="1:5" x14ac:dyDescent="0.25">
      <c r="A106" s="8"/>
      <c r="B106" s="8"/>
      <c r="C106" s="9">
        <f>IFERROR(INDEX(Imóveis!$D:$D,MATCH(B106,Imóveis!$B:$B,0)),0)</f>
        <v>0</v>
      </c>
      <c r="D106" s="12"/>
      <c r="E106" s="8" t="str">
        <f t="shared" si="3"/>
        <v/>
      </c>
    </row>
    <row r="107" spans="1:5" x14ac:dyDescent="0.25">
      <c r="A107" s="10"/>
      <c r="B107" s="10"/>
      <c r="C107" s="11">
        <f>IFERROR(INDEX(Imóveis!$D:$D,MATCH(B107,Imóveis!$B:$B,0)),0)</f>
        <v>0</v>
      </c>
      <c r="D107" s="13"/>
      <c r="E107" s="10" t="str">
        <f t="shared" si="3"/>
        <v/>
      </c>
    </row>
    <row r="108" spans="1:5" x14ac:dyDescent="0.25">
      <c r="A108" s="8"/>
      <c r="B108" s="8"/>
      <c r="C108" s="9">
        <f>IFERROR(INDEX(Imóveis!$D:$D,MATCH(B108,Imóveis!$B:$B,0)),0)</f>
        <v>0</v>
      </c>
      <c r="D108" s="12"/>
      <c r="E108" s="8" t="str">
        <f t="shared" si="3"/>
        <v/>
      </c>
    </row>
    <row r="109" spans="1:5" x14ac:dyDescent="0.25">
      <c r="A109" s="10"/>
      <c r="B109" s="10"/>
      <c r="C109" s="11">
        <f>IFERROR(INDEX(Imóveis!$D:$D,MATCH(B109,Imóveis!$B:$B,0)),0)</f>
        <v>0</v>
      </c>
      <c r="D109" s="13"/>
      <c r="E109" s="10" t="str">
        <f t="shared" si="3"/>
        <v/>
      </c>
    </row>
    <row r="110" spans="1:5" x14ac:dyDescent="0.25">
      <c r="A110" s="8"/>
      <c r="B110" s="8"/>
      <c r="C110" s="9">
        <f>IFERROR(INDEX(Imóveis!$D:$D,MATCH(B110,Imóveis!$B:$B,0)),0)</f>
        <v>0</v>
      </c>
      <c r="D110" s="12"/>
      <c r="E110" s="8" t="str">
        <f t="shared" si="3"/>
        <v/>
      </c>
    </row>
    <row r="111" spans="1:5" x14ac:dyDescent="0.25">
      <c r="A111" s="10"/>
      <c r="B111" s="10"/>
      <c r="C111" s="11">
        <f>IFERROR(INDEX(Imóveis!$D:$D,MATCH(B111,Imóveis!$B:$B,0)),0)</f>
        <v>0</v>
      </c>
      <c r="D111" s="13"/>
      <c r="E111" s="10" t="str">
        <f t="shared" si="3"/>
        <v/>
      </c>
    </row>
    <row r="112" spans="1:5" x14ac:dyDescent="0.25">
      <c r="A112" s="8"/>
      <c r="B112" s="8"/>
      <c r="C112" s="9">
        <f>IFERROR(INDEX(Imóveis!$D:$D,MATCH(B112,Imóveis!$B:$B,0)),0)</f>
        <v>0</v>
      </c>
      <c r="D112" s="12"/>
      <c r="E112" s="8" t="str">
        <f t="shared" si="3"/>
        <v/>
      </c>
    </row>
    <row r="113" spans="1:5" x14ac:dyDescent="0.25">
      <c r="A113" s="10"/>
      <c r="B113" s="10"/>
      <c r="C113" s="11">
        <f>IFERROR(INDEX(Imóveis!$D:$D,MATCH(B113,Imóveis!$B:$B,0)),0)</f>
        <v>0</v>
      </c>
      <c r="D113" s="13"/>
      <c r="E113" s="10" t="str">
        <f t="shared" si="3"/>
        <v/>
      </c>
    </row>
    <row r="114" spans="1:5" x14ac:dyDescent="0.25">
      <c r="A114" s="8"/>
      <c r="B114" s="8"/>
      <c r="C114" s="9">
        <f>IFERROR(INDEX(Imóveis!$D:$D,MATCH(B114,Imóveis!$B:$B,0)),0)</f>
        <v>0</v>
      </c>
      <c r="D114" s="12"/>
      <c r="E114" s="8" t="str">
        <f t="shared" si="3"/>
        <v/>
      </c>
    </row>
    <row r="115" spans="1:5" x14ac:dyDescent="0.25">
      <c r="A115" s="10"/>
      <c r="B115" s="10"/>
      <c r="C115" s="11">
        <f>IFERROR(INDEX(Imóveis!$D:$D,MATCH(B115,Imóveis!$B:$B,0)),0)</f>
        <v>0</v>
      </c>
      <c r="D115" s="13"/>
      <c r="E115" s="10" t="str">
        <f t="shared" si="3"/>
        <v/>
      </c>
    </row>
    <row r="116" spans="1:5" x14ac:dyDescent="0.25">
      <c r="A116" s="8"/>
      <c r="B116" s="8"/>
      <c r="C116" s="9">
        <f>IFERROR(INDEX(Imóveis!$D:$D,MATCH(B116,Imóveis!$B:$B,0)),0)</f>
        <v>0</v>
      </c>
      <c r="D116" s="12"/>
      <c r="E116" s="8" t="str">
        <f t="shared" si="3"/>
        <v/>
      </c>
    </row>
    <row r="117" spans="1:5" x14ac:dyDescent="0.25">
      <c r="A117" s="10"/>
      <c r="B117" s="10"/>
      <c r="C117" s="11">
        <f>IFERROR(INDEX(Imóveis!$D:$D,MATCH(B117,Imóveis!$B:$B,0)),0)</f>
        <v>0</v>
      </c>
      <c r="D117" s="13"/>
      <c r="E117" s="10" t="str">
        <f t="shared" si="3"/>
        <v/>
      </c>
    </row>
    <row r="118" spans="1:5" x14ac:dyDescent="0.25">
      <c r="A118" s="8"/>
      <c r="B118" s="8"/>
      <c r="C118" s="9">
        <f>IFERROR(INDEX(Imóveis!$D:$D,MATCH(B118,Imóveis!$B:$B,0)),0)</f>
        <v>0</v>
      </c>
      <c r="D118" s="12"/>
      <c r="E118" s="8" t="str">
        <f t="shared" si="3"/>
        <v/>
      </c>
    </row>
    <row r="119" spans="1:5" x14ac:dyDescent="0.25">
      <c r="A119" s="10"/>
      <c r="B119" s="10"/>
      <c r="C119" s="11">
        <f>IFERROR(INDEX(Imóveis!$D:$D,MATCH(B119,Imóveis!$B:$B,0)),0)</f>
        <v>0</v>
      </c>
      <c r="D119" s="13"/>
      <c r="E119" s="10" t="str">
        <f t="shared" si="3"/>
        <v/>
      </c>
    </row>
    <row r="120" spans="1:5" x14ac:dyDescent="0.25">
      <c r="A120" s="8"/>
      <c r="B120" s="8"/>
      <c r="C120" s="9">
        <f>IFERROR(INDEX(Imóveis!$D:$D,MATCH(B120,Imóveis!$B:$B,0)),0)</f>
        <v>0</v>
      </c>
      <c r="D120" s="12"/>
      <c r="E120" s="8" t="str">
        <f t="shared" si="3"/>
        <v/>
      </c>
    </row>
    <row r="121" spans="1:5" x14ac:dyDescent="0.25">
      <c r="A121" s="10"/>
      <c r="B121" s="10"/>
      <c r="C121" s="11">
        <f>IFERROR(INDEX(Imóveis!$D:$D,MATCH(B121,Imóveis!$B:$B,0)),0)</f>
        <v>0</v>
      </c>
      <c r="D121" s="13"/>
      <c r="E121" s="10" t="str">
        <f t="shared" si="3"/>
        <v/>
      </c>
    </row>
    <row r="122" spans="1:5" x14ac:dyDescent="0.25">
      <c r="A122" s="8"/>
      <c r="B122" s="8"/>
      <c r="C122" s="9">
        <f>IFERROR(INDEX(Imóveis!$D:$D,MATCH(B122,Imóveis!$B:$B,0)),0)</f>
        <v>0</v>
      </c>
      <c r="D122" s="12"/>
      <c r="E122" s="8" t="str">
        <f t="shared" si="3"/>
        <v/>
      </c>
    </row>
    <row r="123" spans="1:5" x14ac:dyDescent="0.25">
      <c r="A123" s="10"/>
      <c r="B123" s="10"/>
      <c r="C123" s="11">
        <f>IFERROR(INDEX(Imóveis!$D:$D,MATCH(B123,Imóveis!$B:$B,0)),0)</f>
        <v>0</v>
      </c>
      <c r="D123" s="13"/>
      <c r="E123" s="10" t="str">
        <f t="shared" si="3"/>
        <v/>
      </c>
    </row>
    <row r="124" spans="1:5" x14ac:dyDescent="0.25">
      <c r="A124" s="8"/>
      <c r="B124" s="8"/>
      <c r="C124" s="9">
        <f>IFERROR(INDEX(Imóveis!$D:$D,MATCH(B124,Imóveis!$B:$B,0)),0)</f>
        <v>0</v>
      </c>
      <c r="D124" s="12"/>
      <c r="E124" s="8" t="str">
        <f t="shared" si="3"/>
        <v/>
      </c>
    </row>
    <row r="125" spans="1:5" x14ac:dyDescent="0.25">
      <c r="A125" s="10"/>
      <c r="B125" s="10"/>
      <c r="C125" s="11">
        <f>IFERROR(INDEX(Imóveis!$D:$D,MATCH(B125,Imóveis!$B:$B,0)),0)</f>
        <v>0</v>
      </c>
      <c r="D125" s="13"/>
      <c r="E125" s="10" t="str">
        <f t="shared" si="3"/>
        <v/>
      </c>
    </row>
    <row r="126" spans="1:5" x14ac:dyDescent="0.25">
      <c r="A126" s="8"/>
      <c r="B126" s="8"/>
      <c r="C126" s="9">
        <f>IFERROR(INDEX(Imóveis!$D:$D,MATCH(B126,Imóveis!$B:$B,0)),0)</f>
        <v>0</v>
      </c>
      <c r="D126" s="12"/>
      <c r="E126" s="8" t="str">
        <f t="shared" si="3"/>
        <v/>
      </c>
    </row>
    <row r="127" spans="1:5" x14ac:dyDescent="0.25">
      <c r="A127" s="10"/>
      <c r="B127" s="10"/>
      <c r="C127" s="11">
        <f>IFERROR(INDEX(Imóveis!$D:$D,MATCH(B127,Imóveis!$B:$B,0)),0)</f>
        <v>0</v>
      </c>
      <c r="D127" s="13"/>
      <c r="E127" s="10" t="str">
        <f t="shared" si="3"/>
        <v/>
      </c>
    </row>
    <row r="128" spans="1:5" x14ac:dyDescent="0.25">
      <c r="A128" s="8"/>
      <c r="B128" s="8"/>
      <c r="C128" s="9">
        <f>IFERROR(INDEX(Imóveis!$D:$D,MATCH(B128,Imóveis!$B:$B,0)),0)</f>
        <v>0</v>
      </c>
      <c r="D128" s="12"/>
      <c r="E128" s="8" t="str">
        <f t="shared" si="3"/>
        <v/>
      </c>
    </row>
    <row r="129" spans="1:5" x14ac:dyDescent="0.25">
      <c r="A129" s="10"/>
      <c r="B129" s="10"/>
      <c r="C129" s="11">
        <f>IFERROR(INDEX(Imóveis!$D:$D,MATCH(B129,Imóveis!$B:$B,0)),0)</f>
        <v>0</v>
      </c>
      <c r="D129" s="13"/>
      <c r="E129" s="10" t="str">
        <f t="shared" si="3"/>
        <v/>
      </c>
    </row>
  </sheetData>
  <mergeCells count="1">
    <mergeCell ref="A1:E1"/>
  </mergeCells>
  <conditionalFormatting sqref="E6:E129">
    <cfRule type="expression" dxfId="1" priority="1">
      <formula>$E6="Pago"</formula>
    </cfRule>
    <cfRule type="expression" dxfId="0" priority="2">
      <formula>$E6="Pendente"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Imóveis!$B$6:$B$90</xm:f>
          </x14:formula1>
          <xm:sqref>B6:B129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sqref="A1:E1"/>
    </sheetView>
  </sheetViews>
  <sheetFormatPr defaultRowHeight="15" x14ac:dyDescent="0.25"/>
  <cols>
    <col min="1" max="1" width="3" customWidth="1"/>
    <col min="2" max="5" width="22" customWidth="1"/>
  </cols>
  <sheetData>
    <row r="1" spans="1:5" ht="21.95" customHeight="1" x14ac:dyDescent="0.25">
      <c r="A1" s="29" t="s">
        <v>65</v>
      </c>
      <c r="B1" s="23"/>
      <c r="C1" s="23"/>
      <c r="D1" s="23"/>
      <c r="E1" s="23"/>
    </row>
    <row r="4" spans="1:5" ht="30" customHeight="1" x14ac:dyDescent="0.25">
      <c r="B4" s="14" t="s">
        <v>44</v>
      </c>
      <c r="C4" s="15" t="s">
        <v>45</v>
      </c>
      <c r="D4" s="16" t="s">
        <v>46</v>
      </c>
      <c r="E4" s="17" t="s">
        <v>47</v>
      </c>
    </row>
    <row r="5" spans="1:5" ht="24" customHeight="1" x14ac:dyDescent="0.25">
      <c r="B5" s="18">
        <f>COUNTIFS(Imóveis!$E:$E,"Ocupado")</f>
        <v>3</v>
      </c>
      <c r="C5" s="19">
        <f>COUNTIFS(Imóveis!$E:$E,"Vago")</f>
        <v>2</v>
      </c>
      <c r="D5" s="20">
        <f>SUMIFS(Imóveis!$D:$D,Imóveis!$E:$E,"Ocupado")</f>
        <v>7500</v>
      </c>
      <c r="E5" s="21">
        <f>COUNTIFS(Pagamentos!$E:$E,"Pendente")</f>
        <v>2</v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FD9D-DEC6-4BE0-89DE-C415C44CF188}">
  <dimension ref="A1:H20"/>
  <sheetViews>
    <sheetView showGridLines="0" tabSelected="1" workbookViewId="0"/>
  </sheetViews>
  <sheetFormatPr defaultRowHeight="15" x14ac:dyDescent="0.25"/>
  <cols>
    <col min="1" max="8" width="13.7109375" style="33" customWidth="1"/>
    <col min="9" max="16384" width="9.140625" style="33"/>
  </cols>
  <sheetData>
    <row r="1" spans="1:8" s="35" customFormat="1" ht="27.95" customHeight="1" x14ac:dyDescent="0.25">
      <c r="A1" s="34" t="s">
        <v>66</v>
      </c>
      <c r="B1" s="34"/>
      <c r="C1" s="34"/>
      <c r="D1" s="34"/>
      <c r="E1" s="34"/>
      <c r="F1" s="34"/>
      <c r="G1" s="34"/>
      <c r="H1" s="34"/>
    </row>
    <row r="2" spans="1:8" s="35" customFormat="1" ht="27.95" customHeight="1" x14ac:dyDescent="0.25">
      <c r="A2" s="34"/>
      <c r="B2" s="34"/>
      <c r="C2" s="34"/>
      <c r="D2" s="34"/>
      <c r="E2" s="34"/>
      <c r="F2" s="34"/>
      <c r="G2" s="34"/>
      <c r="H2" s="34"/>
    </row>
    <row r="3" spans="1:8" s="35" customFormat="1" x14ac:dyDescent="0.25"/>
    <row r="4" spans="1:8" s="35" customFormat="1" ht="17.25" x14ac:dyDescent="0.25">
      <c r="A4" s="36" t="s">
        <v>67</v>
      </c>
      <c r="B4" s="36"/>
      <c r="C4" s="36"/>
      <c r="D4" s="36"/>
      <c r="E4" s="36"/>
      <c r="F4" s="36"/>
      <c r="G4" s="36"/>
      <c r="H4" s="36"/>
    </row>
    <row r="5" spans="1:8" s="35" customFormat="1" x14ac:dyDescent="0.25"/>
    <row r="6" spans="1:8" s="35" customFormat="1" ht="24" customHeight="1" x14ac:dyDescent="0.25">
      <c r="A6" s="37" t="s">
        <v>68</v>
      </c>
      <c r="B6" s="37"/>
      <c r="C6" s="37"/>
      <c r="D6" s="37"/>
      <c r="E6" s="37"/>
      <c r="F6" s="37"/>
      <c r="G6" s="37"/>
      <c r="H6" s="37"/>
    </row>
    <row r="7" spans="1:8" s="35" customFormat="1" ht="24" customHeight="1" x14ac:dyDescent="0.25">
      <c r="A7" s="37"/>
      <c r="B7" s="37"/>
      <c r="C7" s="37"/>
      <c r="D7" s="37"/>
      <c r="E7" s="37"/>
      <c r="F7" s="37"/>
      <c r="G7" s="37"/>
      <c r="H7" s="37"/>
    </row>
    <row r="8" spans="1:8" s="35" customFormat="1" ht="24" customHeight="1" x14ac:dyDescent="0.25">
      <c r="A8" s="37"/>
      <c r="B8" s="37"/>
      <c r="C8" s="37"/>
      <c r="D8" s="37"/>
      <c r="E8" s="37"/>
      <c r="F8" s="37"/>
      <c r="G8" s="37"/>
      <c r="H8" s="37"/>
    </row>
    <row r="9" spans="1:8" s="35" customFormat="1" ht="24" customHeight="1" x14ac:dyDescent="0.25">
      <c r="A9" s="37"/>
      <c r="B9" s="37"/>
      <c r="C9" s="37"/>
      <c r="D9" s="37"/>
      <c r="E9" s="37"/>
      <c r="F9" s="37"/>
      <c r="G9" s="37"/>
      <c r="H9" s="37"/>
    </row>
    <row r="10" spans="1:8" s="35" customFormat="1" x14ac:dyDescent="0.25"/>
    <row r="11" spans="1:8" s="35" customFormat="1" x14ac:dyDescent="0.25">
      <c r="A11" s="38" t="s">
        <v>69</v>
      </c>
      <c r="B11" s="38"/>
      <c r="C11" s="38"/>
      <c r="D11" s="38"/>
      <c r="E11" s="38"/>
      <c r="F11" s="38"/>
      <c r="G11" s="38"/>
      <c r="H11" s="38"/>
    </row>
    <row r="12" spans="1:8" s="35" customFormat="1" ht="24" customHeight="1" x14ac:dyDescent="0.25">
      <c r="A12" s="39" t="s">
        <v>70</v>
      </c>
      <c r="B12" s="39"/>
      <c r="C12" s="39"/>
      <c r="D12" s="39"/>
      <c r="E12" s="39"/>
      <c r="F12" s="39"/>
      <c r="G12" s="39"/>
      <c r="H12" s="39"/>
    </row>
    <row r="13" spans="1:8" s="35" customFormat="1" ht="24" customHeight="1" x14ac:dyDescent="0.25">
      <c r="A13" s="39"/>
      <c r="B13" s="39"/>
      <c r="C13" s="39"/>
      <c r="D13" s="39"/>
      <c r="E13" s="39"/>
      <c r="F13" s="39"/>
      <c r="G13" s="39"/>
      <c r="H13" s="39"/>
    </row>
    <row r="14" spans="1:8" s="35" customFormat="1" ht="24" customHeight="1" x14ac:dyDescent="0.25">
      <c r="A14" s="39"/>
      <c r="B14" s="39"/>
      <c r="C14" s="39"/>
      <c r="D14" s="39"/>
      <c r="E14" s="39"/>
      <c r="F14" s="39"/>
      <c r="G14" s="39"/>
      <c r="H14" s="39"/>
    </row>
    <row r="15" spans="1:8" s="35" customFormat="1" ht="24" customHeight="1" x14ac:dyDescent="0.25">
      <c r="A15" s="39"/>
      <c r="B15" s="39"/>
      <c r="C15" s="39"/>
      <c r="D15" s="39"/>
      <c r="E15" s="39"/>
      <c r="F15" s="39"/>
      <c r="G15" s="39"/>
      <c r="H15" s="39"/>
    </row>
    <row r="16" spans="1:8" s="35" customFormat="1" x14ac:dyDescent="0.25"/>
    <row r="17" spans="1:8" s="35" customFormat="1" ht="21.95" customHeight="1" x14ac:dyDescent="0.25">
      <c r="A17" s="40" t="s">
        <v>71</v>
      </c>
      <c r="B17" s="40"/>
      <c r="C17" s="40"/>
      <c r="D17" s="40"/>
      <c r="E17" s="40"/>
      <c r="F17" s="40"/>
      <c r="G17" s="40"/>
      <c r="H17" s="40"/>
    </row>
    <row r="18" spans="1:8" s="35" customFormat="1" ht="21.95" customHeight="1" x14ac:dyDescent="0.25">
      <c r="A18" s="40"/>
      <c r="B18" s="40"/>
      <c r="C18" s="40"/>
      <c r="D18" s="40"/>
      <c r="E18" s="40"/>
      <c r="F18" s="40"/>
      <c r="G18" s="40"/>
      <c r="H18" s="40"/>
    </row>
    <row r="19" spans="1:8" s="35" customFormat="1" x14ac:dyDescent="0.25"/>
    <row r="20" spans="1:8" s="35" customFormat="1" x14ac:dyDescent="0.25">
      <c r="A20" s="41" t="s">
        <v>72</v>
      </c>
      <c r="B20" s="41"/>
      <c r="C20" s="41"/>
      <c r="D20" s="41"/>
      <c r="E20" s="41"/>
      <c r="F20" s="41"/>
      <c r="G20" s="41"/>
      <c r="H20" s="41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</vt:lpstr>
      <vt:lpstr>Imóveis</vt:lpstr>
      <vt:lpstr>Contratos</vt:lpstr>
      <vt:lpstr>Pagamentos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2026-07-22T09:30:59Z</dcterms:created>
  <dcterms:modified xsi:type="dcterms:W3CDTF">2026-07-22T14:11:24Z</dcterms:modified>
</cp:coreProperties>
</file>